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3.xml" ContentType="application/vnd.openxmlformats-officedocument.spreadsheetml.comments+xml"/>
  <Override PartName="/xl/drawings/drawing5.xml" ContentType="application/vnd.openxmlformats-officedocument.drawing+xml"/>
  <Override PartName="/xl/embeddings/oleObject5.bin" ContentType="application/vnd.openxmlformats-officedocument.oleObject"/>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PLANEACION INSTITUCIONAL\SEGUIMIENTO RIEGOS 2022\TERCER CUATRIMESTRE\CORRUPCIÓN\"/>
    </mc:Choice>
  </mc:AlternateContent>
  <bookViews>
    <workbookView xWindow="0" yWindow="0" windowWidth="20490" windowHeight="7755" tabRatio="873" activeTab="5"/>
  </bookViews>
  <sheets>
    <sheet name="CALIFICACION" sheetId="2" r:id="rId1"/>
    <sheet name="SECRETARIA GENERAL" sheetId="41" r:id="rId2"/>
    <sheet name="COMERCIALIZACIÓN Y ATENC AL CLI" sheetId="37" r:id="rId3"/>
    <sheet name="GESTIÓN ADMINISTRATIVA- REC FI" sheetId="43" r:id="rId4"/>
    <sheet name="Hoja1" sheetId="5" state="hidden" r:id="rId5"/>
    <sheet name="GESTIÓN PRESUPUESTAL" sheetId="38" r:id="rId6"/>
    <sheet name="GEST ADM Y FINA-SIST DE LA INF." sheetId="39" r:id="rId7"/>
    <sheet name="GESTIÓN DE TESORERIA" sheetId="40" r:id="rId8"/>
  </sheets>
  <externalReferences>
    <externalReference r:id="rId9"/>
    <externalReference r:id="rId10"/>
    <externalReference r:id="rId11"/>
    <externalReference r:id="rId12"/>
    <externalReference r:id="rId13"/>
  </externalReferences>
  <calcPr calcId="152511"/>
</workbook>
</file>

<file path=xl/calcChain.xml><?xml version="1.0" encoding="utf-8"?>
<calcChain xmlns="http://schemas.openxmlformats.org/spreadsheetml/2006/main">
  <c r="J8" i="39" l="1"/>
  <c r="N8" i="39"/>
  <c r="J10" i="39"/>
  <c r="N10" i="39"/>
  <c r="N9" i="43" l="1"/>
  <c r="J9" i="43"/>
  <c r="N8" i="43"/>
  <c r="J8" i="43"/>
  <c r="N8" i="41" l="1"/>
  <c r="J8" i="41"/>
  <c r="N10" i="40" l="1"/>
  <c r="J10" i="40"/>
  <c r="N8" i="40"/>
  <c r="J8" i="40"/>
  <c r="N8" i="38" l="1"/>
  <c r="J8" i="38"/>
  <c r="N8" i="37" l="1"/>
  <c r="J8" i="37"/>
</calcChain>
</file>

<file path=xl/comments1.xml><?xml version="1.0" encoding="utf-8"?>
<comments xmlns="http://schemas.openxmlformats.org/spreadsheetml/2006/main">
  <authors>
    <author>LINA MARCELA SIERRA CORREA</author>
    <author>EQUIPO</author>
  </authors>
  <commentList>
    <comment ref="C6" authorId="0" shapeId="0">
      <text>
        <r>
          <rPr>
            <b/>
            <sz val="9"/>
            <color indexed="81"/>
            <rFont val="Tahoma"/>
            <family val="2"/>
          </rPr>
          <t>NOMBRE DEL RIESGO</t>
        </r>
      </text>
    </comment>
    <comment ref="K6" authorId="0" shapeId="0">
      <text>
        <r>
          <rPr>
            <b/>
            <sz val="9"/>
            <color indexed="81"/>
            <rFont val="Tahoma"/>
            <family val="2"/>
          </rPr>
          <t>CONTROL QUE HAY EN EL MOMENTO</t>
        </r>
        <r>
          <rPr>
            <sz val="9"/>
            <color indexed="81"/>
            <rFont val="Tahoma"/>
            <family val="2"/>
          </rPr>
          <t xml:space="preserve">
</t>
        </r>
      </text>
    </comment>
    <comment ref="O6" authorId="0" shapeId="0">
      <text>
        <r>
          <rPr>
            <sz val="9"/>
            <color indexed="81"/>
            <rFont val="Tahoma"/>
            <family val="2"/>
          </rPr>
          <t xml:space="preserve">ASUMIR EL RIESGO /COMPARTIR O TRANSFERIR EL RIESGO /EVITAR EL RIEGO
</t>
        </r>
      </text>
    </comment>
    <comment ref="P6" authorId="0" shapeId="0">
      <text>
        <r>
          <rPr>
            <b/>
            <sz val="9"/>
            <color indexed="81"/>
            <rFont val="Tahoma"/>
            <family val="2"/>
          </rPr>
          <t>PROPOSITO PARA QUE SE REALIZA EL CONTROL  (VERIFICA, VALIDA, COTEJA, COMPARA) - EXPLICAR COMO SE REALIZA LA ACTIVIDAD DE CONTROL</t>
        </r>
      </text>
    </comment>
    <comment ref="Q6" authorId="0" shapeId="0">
      <text>
        <r>
          <rPr>
            <b/>
            <sz val="9"/>
            <color indexed="81"/>
            <rFont val="Tahoma"/>
            <family val="2"/>
          </rPr>
          <t xml:space="preserve"> EJEMPLO SI SON 5 ACCIONES CADA UNA TENDRIA UN PESO DEL 20%, SI SON 2 ACCIONES CADA UNA TENDRIA UN PESO DEL 50%), PARA TOTAL 100%</t>
        </r>
      </text>
    </comment>
    <comment ref="R6" authorId="0" shapeId="0">
      <text>
        <r>
          <rPr>
            <b/>
            <sz val="9"/>
            <color indexed="81"/>
            <rFont val="Tahoma"/>
            <family val="2"/>
          </rPr>
          <t>EJEMPLO: PROFESIONAL UNIVERSITARIO /TECNICO /SUBGERENTE /AUXILIAR ADMINISTRATIVO /COORDINADOR</t>
        </r>
      </text>
    </comment>
    <comment ref="S6" authorId="0" shapeId="0">
      <text>
        <r>
          <rPr>
            <sz val="9"/>
            <color indexed="81"/>
            <rFont val="Tahoma"/>
            <family val="2"/>
          </rPr>
          <t xml:space="preserve">EJEMPLO: DIARIO /QUINCENAL /MENSUAL/ CADA VEZ QUE SE REALICE UN PAGO /CADA VEZ QUE SE REALICE UN CONTRATO, ETC
</t>
        </r>
      </text>
    </comment>
    <comment ref="T6" authorId="0" shapeId="0">
      <text>
        <r>
          <rPr>
            <sz val="9"/>
            <color indexed="81"/>
            <rFont val="Tahoma"/>
            <family val="2"/>
          </rPr>
          <t xml:space="preserve">FECHA EN QUE INICIA LA ACCIÓN 
</t>
        </r>
      </text>
    </comment>
    <comment ref="U6" authorId="0" shapeId="0">
      <text>
        <r>
          <rPr>
            <sz val="9"/>
            <color indexed="81"/>
            <rFont val="Tahoma"/>
            <family val="2"/>
          </rPr>
          <t xml:space="preserve">FECHA EN QUE TERMINA LA ACCIÓN 
 </t>
        </r>
      </text>
    </comment>
    <comment ref="V6" authorId="1" shapeId="0">
      <text>
        <r>
          <rPr>
            <b/>
            <sz val="9"/>
            <color indexed="81"/>
            <rFont val="Tahoma"/>
            <charset val="1"/>
          </rPr>
          <t>EQUIPO:</t>
        </r>
        <r>
          <rPr>
            <sz val="9"/>
            <color indexed="81"/>
            <rFont val="Tahoma"/>
            <charset val="1"/>
          </rPr>
          <t xml:space="preserve">
como lo voy hacer?
</t>
        </r>
      </text>
    </comment>
    <comment ref="D7" authorId="0" shapeId="0">
      <text>
        <r>
          <rPr>
            <b/>
            <sz val="9"/>
            <color indexed="81"/>
            <rFont val="Tahoma"/>
            <family val="2"/>
          </rPr>
          <t xml:space="preserve">Interno /Externo
</t>
        </r>
      </text>
    </comment>
    <comment ref="E7" authorId="0" shapeId="0">
      <text>
        <r>
          <rPr>
            <sz val="9"/>
            <color indexed="81"/>
            <rFont val="Tahoma"/>
            <family val="2"/>
          </rPr>
          <t xml:space="preserve">Debilidades/Oportunidades/Fortalezas/Amenazas
</t>
        </r>
      </text>
    </comment>
  </commentList>
</comments>
</file>

<file path=xl/comments2.xml><?xml version="1.0" encoding="utf-8"?>
<comments xmlns="http://schemas.openxmlformats.org/spreadsheetml/2006/main">
  <authors>
    <author>LINA MARCELA SIERRA CORREA</author>
  </authors>
  <commentList>
    <comment ref="C6" authorId="0" shapeId="0">
      <text>
        <r>
          <rPr>
            <b/>
            <sz val="9"/>
            <color indexed="81"/>
            <rFont val="Tahoma"/>
            <family val="2"/>
          </rPr>
          <t>NOMBRE DEL RIESGO</t>
        </r>
      </text>
    </comment>
    <comment ref="K6" authorId="0" shapeId="0">
      <text>
        <r>
          <rPr>
            <b/>
            <sz val="9"/>
            <color indexed="81"/>
            <rFont val="Tahoma"/>
            <family val="2"/>
          </rPr>
          <t>CONTROL QUE HAY EN EL MOMENTO</t>
        </r>
        <r>
          <rPr>
            <sz val="9"/>
            <color indexed="81"/>
            <rFont val="Tahoma"/>
            <family val="2"/>
          </rPr>
          <t xml:space="preserve">
</t>
        </r>
      </text>
    </comment>
    <comment ref="O6" authorId="0" shapeId="0">
      <text>
        <r>
          <rPr>
            <sz val="9"/>
            <color indexed="81"/>
            <rFont val="Tahoma"/>
            <family val="2"/>
          </rPr>
          <t xml:space="preserve">ASUMIR EL RIESGO /COMPARTIR O TRANSFERIR EL RIESGO /EVITAR EL RIEGO
</t>
        </r>
      </text>
    </comment>
    <comment ref="P6" authorId="0" shapeId="0">
      <text>
        <r>
          <rPr>
            <b/>
            <sz val="9"/>
            <color indexed="81"/>
            <rFont val="Tahoma"/>
            <family val="2"/>
          </rPr>
          <t>PROPOSITO PARA QUE SE REALIZA EL CONTROL  (VERIFICA, VALIDA, COTEJA, COMPARA) - EXPLICAR COMO SE REALIZA LA ACTIVIDAD DE CONTROL</t>
        </r>
      </text>
    </comment>
    <comment ref="Q6" authorId="0" shapeId="0">
      <text>
        <r>
          <rPr>
            <b/>
            <sz val="9"/>
            <color indexed="81"/>
            <rFont val="Tahoma"/>
            <family val="2"/>
          </rPr>
          <t xml:space="preserve"> EJEMPLO SI SON 5 ACCIONES CADA UNA TENDRIA UN PESO DEL 20%, SI SON 2 ACCIONES CADA UNA TENDRIA UN PESO DEL 50%), PARA TOTAL 100%</t>
        </r>
      </text>
    </comment>
    <comment ref="R6" authorId="0" shapeId="0">
      <text>
        <r>
          <rPr>
            <b/>
            <sz val="9"/>
            <color indexed="81"/>
            <rFont val="Tahoma"/>
            <family val="2"/>
          </rPr>
          <t>EJEMPLO: PROFESIONAL UNIVERSITARIO /TECNICO /SUBGERENTE /AUXILIAR ADMINISTRATIVO /COORDINADOR</t>
        </r>
      </text>
    </comment>
    <comment ref="S6" authorId="0" shapeId="0">
      <text>
        <r>
          <rPr>
            <sz val="9"/>
            <color indexed="81"/>
            <rFont val="Tahoma"/>
            <family val="2"/>
          </rPr>
          <t xml:space="preserve">EJEMPLO: DIARIO /QUINCENAL /MENSUAL/ CADA VEZ QUE SE REALICE UN PAGO /CADA VEZ QUE SE REALICE UN CONTRATO, ETC
</t>
        </r>
      </text>
    </comment>
    <comment ref="T6" authorId="0" shapeId="0">
      <text>
        <r>
          <rPr>
            <sz val="9"/>
            <color indexed="81"/>
            <rFont val="Tahoma"/>
            <family val="2"/>
          </rPr>
          <t xml:space="preserve">FECHA EN QUE INICIA LA ACCIÓN 
</t>
        </r>
      </text>
    </comment>
    <comment ref="V6" authorId="0" shapeId="0">
      <text>
        <r>
          <rPr>
            <sz val="9"/>
            <color indexed="81"/>
            <rFont val="Tahoma"/>
            <family val="2"/>
          </rPr>
          <t xml:space="preserve">FECHA EN QUE TERMINA LA ACCIÓN 
 </t>
        </r>
      </text>
    </comment>
    <comment ref="D7" authorId="0" shapeId="0">
      <text>
        <r>
          <rPr>
            <b/>
            <sz val="9"/>
            <color indexed="81"/>
            <rFont val="Tahoma"/>
            <family val="2"/>
          </rPr>
          <t xml:space="preserve">Interno /Externo
</t>
        </r>
      </text>
    </comment>
    <comment ref="E7" authorId="0" shapeId="0">
      <text>
        <r>
          <rPr>
            <sz val="9"/>
            <color indexed="81"/>
            <rFont val="Tahoma"/>
            <family val="2"/>
          </rPr>
          <t xml:space="preserve">Debilidades/Oportunidades/Fortalezas/Amenazas
</t>
        </r>
      </text>
    </comment>
  </commentList>
</comments>
</file>

<file path=xl/comments3.xml><?xml version="1.0" encoding="utf-8"?>
<comments xmlns="http://schemas.openxmlformats.org/spreadsheetml/2006/main">
  <authors>
    <author>LINA MARCELA SIERRA CORREA</author>
  </authors>
  <commentList>
    <comment ref="C6" authorId="0" shapeId="0">
      <text>
        <r>
          <rPr>
            <b/>
            <sz val="9"/>
            <color indexed="81"/>
            <rFont val="Tahoma"/>
            <family val="2"/>
          </rPr>
          <t>NOMBRE DEL RIESGO</t>
        </r>
      </text>
    </comment>
    <comment ref="K6" authorId="0" shapeId="0">
      <text>
        <r>
          <rPr>
            <b/>
            <sz val="9"/>
            <color indexed="81"/>
            <rFont val="Tahoma"/>
            <family val="2"/>
          </rPr>
          <t>CONTROL QUE HAY EN EL MOMENTO</t>
        </r>
        <r>
          <rPr>
            <sz val="9"/>
            <color indexed="81"/>
            <rFont val="Tahoma"/>
            <family val="2"/>
          </rPr>
          <t xml:space="preserve">
</t>
        </r>
      </text>
    </comment>
    <comment ref="O6" authorId="0" shapeId="0">
      <text>
        <r>
          <rPr>
            <sz val="9"/>
            <color indexed="81"/>
            <rFont val="Tahoma"/>
            <family val="2"/>
          </rPr>
          <t xml:space="preserve">ASUMIR EL RIESGO /COMPARTIR O TRANSFERIR EL RIESGO /EVITAR EL RIEGO
</t>
        </r>
      </text>
    </comment>
    <comment ref="P6" authorId="0" shapeId="0">
      <text>
        <r>
          <rPr>
            <b/>
            <sz val="9"/>
            <color indexed="81"/>
            <rFont val="Tahoma"/>
            <family val="2"/>
          </rPr>
          <t>PROPOSITO PARA QUE SE REALIZA EL CONTROL  (VERIFICA, VALIDA, COTEJA, COMPARA) - EXPLICAR COMO SE REALIZA LA ACTIVIDAD DE CONTROL</t>
        </r>
      </text>
    </comment>
    <comment ref="Q6" authorId="0" shapeId="0">
      <text>
        <r>
          <rPr>
            <b/>
            <sz val="9"/>
            <color indexed="81"/>
            <rFont val="Tahoma"/>
            <family val="2"/>
          </rPr>
          <t xml:space="preserve"> EJEMPLO SI SON 5 ACCIONES CADA UNA TENDRIA UN PESO DEL 20%, SI SON 2 ACCIONES CADA UNA TENDRIA UN PESO DEL 50%), PARA TOTAL 100%</t>
        </r>
      </text>
    </comment>
    <comment ref="R6" authorId="0" shapeId="0">
      <text>
        <r>
          <rPr>
            <b/>
            <sz val="9"/>
            <color indexed="81"/>
            <rFont val="Tahoma"/>
            <family val="2"/>
          </rPr>
          <t>EJEMPLO: PROFESIONAL UNIVERSITARIO /TECNICO /SUBGERENTE /AUXILIAR ADMINISTRATIVO /COORDINADOR</t>
        </r>
      </text>
    </comment>
    <comment ref="S6" authorId="0" shapeId="0">
      <text>
        <r>
          <rPr>
            <sz val="9"/>
            <color indexed="81"/>
            <rFont val="Tahoma"/>
            <family val="2"/>
          </rPr>
          <t xml:space="preserve">EJEMPLO: DIARIO /QUINCENAL /MENSUAL/ CADA VEZ QUE SE REALICE UN PAGO /CADA VEZ QUE SE REALICE UN CONTRATO, ETC
</t>
        </r>
      </text>
    </comment>
    <comment ref="T6" authorId="0" shapeId="0">
      <text>
        <r>
          <rPr>
            <sz val="9"/>
            <color indexed="81"/>
            <rFont val="Tahoma"/>
            <family val="2"/>
          </rPr>
          <t xml:space="preserve">FECHA EN QUE INICIA LA ACCIÓN 
</t>
        </r>
      </text>
    </comment>
    <comment ref="U6" authorId="0" shapeId="0">
      <text>
        <r>
          <rPr>
            <sz val="9"/>
            <color indexed="81"/>
            <rFont val="Tahoma"/>
            <family val="2"/>
          </rPr>
          <t xml:space="preserve">FECHA EN QUE TERMINA LA ACCIÓN 
 </t>
        </r>
      </text>
    </comment>
    <comment ref="D7" authorId="0" shapeId="0">
      <text>
        <r>
          <rPr>
            <b/>
            <sz val="9"/>
            <color indexed="81"/>
            <rFont val="Tahoma"/>
            <family val="2"/>
          </rPr>
          <t xml:space="preserve">Interno /Externo
</t>
        </r>
      </text>
    </comment>
    <comment ref="E7" authorId="0" shapeId="0">
      <text>
        <r>
          <rPr>
            <sz val="9"/>
            <color indexed="81"/>
            <rFont val="Tahoma"/>
            <family val="2"/>
          </rPr>
          <t xml:space="preserve">Debilidades/Oportunidades/Fortalezas/Amenazas
</t>
        </r>
      </text>
    </comment>
  </commentList>
</comments>
</file>

<file path=xl/comments4.xml><?xml version="1.0" encoding="utf-8"?>
<comments xmlns="http://schemas.openxmlformats.org/spreadsheetml/2006/main">
  <authors>
    <author>LINA MARCELA SIERRA CORREA</author>
  </authors>
  <commentList>
    <comment ref="C6" authorId="0" shapeId="0">
      <text>
        <r>
          <rPr>
            <b/>
            <sz val="9"/>
            <color indexed="81"/>
            <rFont val="Tahoma"/>
            <family val="2"/>
          </rPr>
          <t>NOMBRE DEL RIESGO</t>
        </r>
      </text>
    </comment>
    <comment ref="K6" authorId="0" shapeId="0">
      <text>
        <r>
          <rPr>
            <b/>
            <sz val="9"/>
            <color indexed="81"/>
            <rFont val="Tahoma"/>
            <family val="2"/>
          </rPr>
          <t>CONTROL QUE HAY EN EL MOMENTO</t>
        </r>
        <r>
          <rPr>
            <sz val="9"/>
            <color indexed="81"/>
            <rFont val="Tahoma"/>
            <family val="2"/>
          </rPr>
          <t xml:space="preserve">
</t>
        </r>
      </text>
    </comment>
    <comment ref="O6" authorId="0" shapeId="0">
      <text>
        <r>
          <rPr>
            <sz val="9"/>
            <color indexed="81"/>
            <rFont val="Tahoma"/>
            <family val="2"/>
          </rPr>
          <t xml:space="preserve">ASUMIR EL RIESGO /COMPARTIR O TRANSFERIR EL RIESGO /EVITAR EL RIEGO
</t>
        </r>
      </text>
    </comment>
    <comment ref="P6" authorId="0" shapeId="0">
      <text>
        <r>
          <rPr>
            <b/>
            <sz val="9"/>
            <color indexed="81"/>
            <rFont val="Tahoma"/>
            <family val="2"/>
          </rPr>
          <t>PROPOSITO PARA QUE SE REALIZA EL CONTROL  (VERIFICA, VALIDA, COTEJA, COMPARA) - EXPLICAR COMO SE REALIZA LA ACTIVIDAD DE CONTROL</t>
        </r>
      </text>
    </comment>
    <comment ref="Q6" authorId="0" shapeId="0">
      <text>
        <r>
          <rPr>
            <b/>
            <sz val="9"/>
            <color indexed="81"/>
            <rFont val="Tahoma"/>
            <family val="2"/>
          </rPr>
          <t xml:space="preserve"> EJEMPLO SI SON 5 ACCIONES CADA UNA TENDRIA UN PESO DEL 20%, SI SON 2 ACCIONES CADA UNA TENDRIA UN PESO DEL 50%), PARA TOTAL 100%</t>
        </r>
      </text>
    </comment>
    <comment ref="R6" authorId="0" shapeId="0">
      <text>
        <r>
          <rPr>
            <b/>
            <sz val="9"/>
            <color indexed="81"/>
            <rFont val="Tahoma"/>
            <family val="2"/>
          </rPr>
          <t>EJEMPLO: PROFESIONAL UNIVERSITARIO /TECNICO /SUBGERENTE /AUXILIAR ADMINISTRATIVO /COORDINADOR</t>
        </r>
      </text>
    </comment>
    <comment ref="S6" authorId="0" shapeId="0">
      <text>
        <r>
          <rPr>
            <sz val="9"/>
            <color indexed="81"/>
            <rFont val="Tahoma"/>
            <family val="2"/>
          </rPr>
          <t xml:space="preserve">EJEMPLO: DIARIO /QUINCENAL /MENSUAL/ CADA VEZ QUE SE REALICE UN PAGO /CADA VEZ QUE SE REALICE UN CONTRATO, ETC
</t>
        </r>
      </text>
    </comment>
    <comment ref="T6" authorId="0" shapeId="0">
      <text>
        <r>
          <rPr>
            <sz val="9"/>
            <color indexed="81"/>
            <rFont val="Tahoma"/>
            <family val="2"/>
          </rPr>
          <t xml:space="preserve">FECHA EN QUE INICIA LA ACCIÓN 
</t>
        </r>
      </text>
    </comment>
    <comment ref="U6" authorId="0" shapeId="0">
      <text>
        <r>
          <rPr>
            <sz val="9"/>
            <color indexed="81"/>
            <rFont val="Tahoma"/>
            <family val="2"/>
          </rPr>
          <t xml:space="preserve">FECHA EN QUE TERMINA LA ACCIÓN 
 </t>
        </r>
      </text>
    </comment>
    <comment ref="D7" authorId="0" shapeId="0">
      <text>
        <r>
          <rPr>
            <b/>
            <sz val="9"/>
            <color indexed="81"/>
            <rFont val="Tahoma"/>
            <family val="2"/>
          </rPr>
          <t xml:space="preserve">Interno /Externo
</t>
        </r>
      </text>
    </comment>
    <comment ref="E7" authorId="0" shapeId="0">
      <text>
        <r>
          <rPr>
            <sz val="9"/>
            <color indexed="81"/>
            <rFont val="Tahoma"/>
            <family val="2"/>
          </rPr>
          <t xml:space="preserve">Debilidades/Oportunidades/Fortalezas/Amenazas
</t>
        </r>
      </text>
    </comment>
  </commentList>
</comments>
</file>

<file path=xl/comments5.xml><?xml version="1.0" encoding="utf-8"?>
<comments xmlns="http://schemas.openxmlformats.org/spreadsheetml/2006/main">
  <authors>
    <author>LINA MARCELA SIERRA CORREA</author>
  </authors>
  <commentList>
    <comment ref="C6" authorId="0" shapeId="0">
      <text>
        <r>
          <rPr>
            <b/>
            <sz val="9"/>
            <color indexed="81"/>
            <rFont val="Tahoma"/>
            <family val="2"/>
          </rPr>
          <t>NOMBRE DEL RIESGO</t>
        </r>
      </text>
    </comment>
    <comment ref="K6" authorId="0" shapeId="0">
      <text>
        <r>
          <rPr>
            <b/>
            <sz val="9"/>
            <color indexed="81"/>
            <rFont val="Tahoma"/>
            <family val="2"/>
          </rPr>
          <t>CONTROL QUE HAY EN EL MOMENTO</t>
        </r>
        <r>
          <rPr>
            <sz val="9"/>
            <color indexed="81"/>
            <rFont val="Tahoma"/>
            <family val="2"/>
          </rPr>
          <t xml:space="preserve">
</t>
        </r>
      </text>
    </comment>
    <comment ref="O6" authorId="0" shapeId="0">
      <text>
        <r>
          <rPr>
            <sz val="9"/>
            <color indexed="81"/>
            <rFont val="Tahoma"/>
            <family val="2"/>
          </rPr>
          <t xml:space="preserve">ASUMIR EL RIESGO /COMPARTIR O TRANSFERIR EL RIESGO /EVITAR EL RIEGO
</t>
        </r>
      </text>
    </comment>
    <comment ref="P6" authorId="0" shapeId="0">
      <text>
        <r>
          <rPr>
            <b/>
            <sz val="9"/>
            <color indexed="81"/>
            <rFont val="Tahoma"/>
            <family val="2"/>
          </rPr>
          <t>PROPOSITO PARA QUE SE REALIZA EL CONTROL  (VERIFICA, VALIDA, COTEJA, COMPARA) - EXPLICAR COMO SE REALIZA LA ACTIVIDAD DE CONTROL</t>
        </r>
      </text>
    </comment>
    <comment ref="Q6" authorId="0" shapeId="0">
      <text>
        <r>
          <rPr>
            <b/>
            <sz val="9"/>
            <color indexed="81"/>
            <rFont val="Tahoma"/>
            <family val="2"/>
          </rPr>
          <t xml:space="preserve"> EJEMPLO SI SON 5 ACCIONES CADA UNA TENDRIA UN PESO DEL 20%, SI SON 2 ACCIONES CADA UNA TENDRIA UN PESO DEL 50%), PARA TOTAL 100%</t>
        </r>
      </text>
    </comment>
    <comment ref="R6" authorId="0" shapeId="0">
      <text>
        <r>
          <rPr>
            <b/>
            <sz val="9"/>
            <color indexed="81"/>
            <rFont val="Tahoma"/>
            <family val="2"/>
          </rPr>
          <t>EJEMPLO: PROFESIONAL UNIVERSITARIO /TECNICO /SUBGERENTE /AUXILIAR ADMINISTRATIVO /COORDINADOR</t>
        </r>
      </text>
    </comment>
    <comment ref="S6" authorId="0" shapeId="0">
      <text>
        <r>
          <rPr>
            <sz val="9"/>
            <color indexed="81"/>
            <rFont val="Tahoma"/>
            <family val="2"/>
          </rPr>
          <t xml:space="preserve">EJEMPLO: DIARIO /QUINCENAL /MENSUAL/ CADA VEZ QUE SE REALICE UN PAGO /CADA VEZ QUE SE REALICE UN CONTRATO, ETC
</t>
        </r>
      </text>
    </comment>
    <comment ref="T6" authorId="0" shapeId="0">
      <text>
        <r>
          <rPr>
            <sz val="9"/>
            <color indexed="81"/>
            <rFont val="Tahoma"/>
            <family val="2"/>
          </rPr>
          <t xml:space="preserve">FECHA EN QUE INICIA LA ACCIÓN 
</t>
        </r>
      </text>
    </comment>
    <comment ref="U6" authorId="0" shapeId="0">
      <text>
        <r>
          <rPr>
            <sz val="9"/>
            <color indexed="81"/>
            <rFont val="Tahoma"/>
            <family val="2"/>
          </rPr>
          <t xml:space="preserve">FECHA EN QUE TERMINA LA ACCIÓN 
 </t>
        </r>
      </text>
    </comment>
    <comment ref="D7" authorId="0" shapeId="0">
      <text>
        <r>
          <rPr>
            <b/>
            <sz val="9"/>
            <color indexed="81"/>
            <rFont val="Tahoma"/>
            <family val="2"/>
          </rPr>
          <t xml:space="preserve">Interno /Externo
</t>
        </r>
      </text>
    </comment>
    <comment ref="E7" authorId="0" shapeId="0">
      <text>
        <r>
          <rPr>
            <sz val="9"/>
            <color indexed="81"/>
            <rFont val="Tahoma"/>
            <family val="2"/>
          </rPr>
          <t xml:space="preserve">Debilidades/Oportunidades/Fortalezas/Amenazas
</t>
        </r>
      </text>
    </comment>
  </commentList>
</comments>
</file>

<file path=xl/comments6.xml><?xml version="1.0" encoding="utf-8"?>
<comments xmlns="http://schemas.openxmlformats.org/spreadsheetml/2006/main">
  <authors>
    <author>LINA MARCELA SIERRA CORREA</author>
    <author>EQUIPO</author>
  </authors>
  <commentList>
    <comment ref="C6" authorId="0" shapeId="0">
      <text>
        <r>
          <rPr>
            <b/>
            <sz val="9"/>
            <color indexed="81"/>
            <rFont val="Tahoma"/>
            <family val="2"/>
          </rPr>
          <t>NOMBRE DEL RIESGO</t>
        </r>
      </text>
    </comment>
    <comment ref="K6" authorId="0" shapeId="0">
      <text>
        <r>
          <rPr>
            <b/>
            <sz val="9"/>
            <color indexed="81"/>
            <rFont val="Tahoma"/>
            <family val="2"/>
          </rPr>
          <t>CONTROL QUE HAY EN EL MOMENTO</t>
        </r>
        <r>
          <rPr>
            <sz val="9"/>
            <color indexed="81"/>
            <rFont val="Tahoma"/>
            <family val="2"/>
          </rPr>
          <t xml:space="preserve">
</t>
        </r>
      </text>
    </comment>
    <comment ref="O6" authorId="0" shapeId="0">
      <text>
        <r>
          <rPr>
            <sz val="9"/>
            <color indexed="81"/>
            <rFont val="Tahoma"/>
            <family val="2"/>
          </rPr>
          <t xml:space="preserve">ASUMIR EL RIESGO /COMPARTIR O TRANSFERIR EL RIESGO /EVITAR EL RIEGO
</t>
        </r>
      </text>
    </comment>
    <comment ref="P6" authorId="0" shapeId="0">
      <text>
        <r>
          <rPr>
            <b/>
            <sz val="9"/>
            <color indexed="81"/>
            <rFont val="Tahoma"/>
            <family val="2"/>
          </rPr>
          <t>PROPOSITO PARA QUE SE REALIZA EL CONTROL  (VERIFICA, VALIDA, COTEJA, COMPARA) - EXPLICAR COMO SE REALIZA LA ACTIVIDAD DE CONTROL</t>
        </r>
      </text>
    </comment>
    <comment ref="Q6" authorId="0" shapeId="0">
      <text>
        <r>
          <rPr>
            <b/>
            <sz val="9"/>
            <color indexed="81"/>
            <rFont val="Tahoma"/>
            <family val="2"/>
          </rPr>
          <t xml:space="preserve"> EJEMPLO SI SON 5 ACCIONES CADA UNA TENDRIA UN PESO DEL 20%, SI SON 2 ACCIONES CADA UNA TENDRIA UN PESO DEL 50%), PARA TOTAL 100%</t>
        </r>
      </text>
    </comment>
    <comment ref="R6" authorId="0" shapeId="0">
      <text>
        <r>
          <rPr>
            <b/>
            <sz val="9"/>
            <color indexed="81"/>
            <rFont val="Tahoma"/>
            <family val="2"/>
          </rPr>
          <t>EJEMPLO: PROFESIONAL UNIVERSITARIO /TECNICO /SUBGERENTE /AUXILIAR ADMINISTRATIVO /COORDINADOR</t>
        </r>
      </text>
    </comment>
    <comment ref="S6" authorId="0" shapeId="0">
      <text>
        <r>
          <rPr>
            <sz val="9"/>
            <color indexed="81"/>
            <rFont val="Tahoma"/>
            <family val="2"/>
          </rPr>
          <t xml:space="preserve">EJEMPLO: DIARIO /QUINCENAL /MENSUAL/ CADA VEZ QUE SE REALICE UN PAGO /CADA VEZ QUE SE REALICE UN CONTRATO, ETC
</t>
        </r>
      </text>
    </comment>
    <comment ref="T6" authorId="0" shapeId="0">
      <text>
        <r>
          <rPr>
            <sz val="9"/>
            <color indexed="81"/>
            <rFont val="Tahoma"/>
            <family val="2"/>
          </rPr>
          <t xml:space="preserve">FECHA EN QUE INICIA LA ACCIÓN 
</t>
        </r>
      </text>
    </comment>
    <comment ref="U6" authorId="0" shapeId="0">
      <text>
        <r>
          <rPr>
            <sz val="9"/>
            <color indexed="81"/>
            <rFont val="Tahoma"/>
            <family val="2"/>
          </rPr>
          <t xml:space="preserve">FECHA EN QUE TERMINA LA ACCIÓN 
 </t>
        </r>
      </text>
    </comment>
    <comment ref="V6" authorId="1" shapeId="0">
      <text>
        <r>
          <rPr>
            <b/>
            <sz val="9"/>
            <color indexed="81"/>
            <rFont val="Tahoma"/>
            <family val="2"/>
          </rPr>
          <t>EQUIPO:</t>
        </r>
        <r>
          <rPr>
            <sz val="9"/>
            <color indexed="81"/>
            <rFont val="Tahoma"/>
            <family val="2"/>
          </rPr>
          <t xml:space="preserve">
como lo voy hacer?
</t>
        </r>
      </text>
    </comment>
    <comment ref="D7" authorId="0" shapeId="0">
      <text>
        <r>
          <rPr>
            <b/>
            <sz val="9"/>
            <color indexed="81"/>
            <rFont val="Tahoma"/>
            <family val="2"/>
          </rPr>
          <t xml:space="preserve">Interno /Externo
</t>
        </r>
      </text>
    </comment>
    <comment ref="E7" authorId="0" shapeId="0">
      <text>
        <r>
          <rPr>
            <sz val="9"/>
            <color indexed="81"/>
            <rFont val="Tahoma"/>
            <family val="2"/>
          </rPr>
          <t xml:space="preserve">Debilidades/Oportunidades/Fortalezas/Amenazas
</t>
        </r>
      </text>
    </comment>
  </commentList>
</comments>
</file>

<file path=xl/sharedStrings.xml><?xml version="1.0" encoding="utf-8"?>
<sst xmlns="http://schemas.openxmlformats.org/spreadsheetml/2006/main" count="472" uniqueCount="227">
  <si>
    <t>PROBABILIDAD</t>
  </si>
  <si>
    <t>VALOR</t>
  </si>
  <si>
    <t>ZONAS DE RIESGO</t>
  </si>
  <si>
    <t>IMPACTO</t>
  </si>
  <si>
    <t>CATASTROFICO</t>
  </si>
  <si>
    <t>SI</t>
  </si>
  <si>
    <t>NO</t>
  </si>
  <si>
    <t>PREVENTIVO</t>
  </si>
  <si>
    <t>CORRECTIVO</t>
  </si>
  <si>
    <t>Corrupción</t>
  </si>
  <si>
    <t>Interno</t>
  </si>
  <si>
    <t>Externo</t>
  </si>
  <si>
    <t>Riesgo Estratégico</t>
  </si>
  <si>
    <t>Riesgo de Imagen</t>
  </si>
  <si>
    <t>Riesgo Operativo</t>
  </si>
  <si>
    <t>Riesgo Financiero</t>
  </si>
  <si>
    <t>Riesgo de Cumplimiento</t>
  </si>
  <si>
    <t>Riesgo de Tecnología</t>
  </si>
  <si>
    <t>Evitar el riesgo</t>
  </si>
  <si>
    <t>Reducir el riesgo</t>
  </si>
  <si>
    <t>Compartir o transferir el riesgo</t>
  </si>
  <si>
    <t>Asumir el riesgo</t>
  </si>
  <si>
    <t>DOCUMENTO CONTROLADO</t>
  </si>
  <si>
    <t>Preventivo</t>
  </si>
  <si>
    <t>Correctivo</t>
  </si>
  <si>
    <t>MENOR</t>
  </si>
  <si>
    <t>MAYOR</t>
  </si>
  <si>
    <t>IMPROBABLE</t>
  </si>
  <si>
    <t>PROBABLE</t>
  </si>
  <si>
    <t>CASI SEGURO</t>
  </si>
  <si>
    <t>No. Riesgo</t>
  </si>
  <si>
    <t>Descripción del Riesgo</t>
  </si>
  <si>
    <t>Causa (s)</t>
  </si>
  <si>
    <t>Tipo de riesgo</t>
  </si>
  <si>
    <t>Probabilidad
(1-3)</t>
  </si>
  <si>
    <t>Impacto
(5-20)</t>
  </si>
  <si>
    <t>Código: GCI-P-02-R-01</t>
  </si>
  <si>
    <t xml:space="preserve">Página: 1 de </t>
  </si>
  <si>
    <t>Análisis de causas</t>
  </si>
  <si>
    <t>10- Zona de Riesgo BAJA</t>
  </si>
  <si>
    <t xml:space="preserve">15- Zona de Riesgo MODERADA
</t>
  </si>
  <si>
    <t>30- Zona de Riesgo ALTA</t>
  </si>
  <si>
    <t>60- Zona de Riesgo EXTREMA</t>
  </si>
  <si>
    <t xml:space="preserve">20- Zona de Riesgo MODERADA
</t>
  </si>
  <si>
    <t>40- Zona de Riesgo ALTA</t>
  </si>
  <si>
    <t>5- Zona de Riesgo BAJA</t>
  </si>
  <si>
    <t>Proceso</t>
  </si>
  <si>
    <t>Procedimiento</t>
  </si>
  <si>
    <t>Recursos</t>
  </si>
  <si>
    <t>Controles</t>
  </si>
  <si>
    <t>NOMBRE PROCESO:</t>
  </si>
  <si>
    <t>OBJETIVO DEL PROCESO:</t>
  </si>
  <si>
    <t xml:space="preserve">Dra. ALBA LUCIA RODRIGUEZ SIERRA </t>
  </si>
  <si>
    <t>Código: GCI-RE-01</t>
  </si>
  <si>
    <t>EMPRESAS PÚBLICAS DEL QUINDÍO EPQ S.A E.S.P
MATRIZ PARA LA GESTIÓN DE RIESGOS 
 CALIFICACIÓN</t>
  </si>
  <si>
    <t>Riesgo Inherente</t>
  </si>
  <si>
    <t>Control Existente</t>
  </si>
  <si>
    <t>Riesgo Residual</t>
  </si>
  <si>
    <t>Responsable de la Acción</t>
  </si>
  <si>
    <t>Periodo de Seguimiento</t>
  </si>
  <si>
    <t>Accion de Contingencia ante posible  Materialización</t>
  </si>
  <si>
    <t>Evaluación del riesgo /Nivel</t>
  </si>
  <si>
    <t>Evaluación del riesgo / Nivel</t>
  </si>
  <si>
    <t>Acciones Preventivas / Descripción de los controles</t>
  </si>
  <si>
    <t xml:space="preserve">Fecha de Inicio </t>
  </si>
  <si>
    <t xml:space="preserve">Fecha de Terminación </t>
  </si>
  <si>
    <t>PESO DE ACCIÓN (%)</t>
  </si>
  <si>
    <t xml:space="preserve">PROCESO </t>
  </si>
  <si>
    <t xml:space="preserve">Efecto (s) si se materializa / CONSECUENCIA </t>
  </si>
  <si>
    <t>EMPRESAS PÚBLICAS DEL QUINDÍO S.A E.S.P
MATRIZ PARA LA GESTIÓN DE RIESGOS
MAPA DE RIESGOS DE CORRUPCIÓN  POR PROCESO</t>
  </si>
  <si>
    <t>TRATAMIENTO DEL RIESGO/opcion de manejo</t>
  </si>
  <si>
    <t>CLASIFICACIÓN</t>
  </si>
  <si>
    <t>(Primera Línea de Defensa) Líder del proceso</t>
  </si>
  <si>
    <t xml:space="preserve">Soporte / Evidencia/Reporte </t>
  </si>
  <si>
    <t>Verificación de Evidencias</t>
  </si>
  <si>
    <t>Versión: 04</t>
  </si>
  <si>
    <t>Segunda línea de Defensa (Planeación Estratégica)</t>
  </si>
  <si>
    <t>Tercera línea de Defensa -Control Interno (Efectividad)</t>
  </si>
  <si>
    <t>Versión:  04</t>
  </si>
  <si>
    <t>Fecha de emisión: 16/02/2020</t>
  </si>
  <si>
    <t>Página: 1  de</t>
  </si>
  <si>
    <t xml:space="preserve">Consolidación y Reporte </t>
  </si>
  <si>
    <t>Fecha de emisión: 6/04/2020</t>
  </si>
  <si>
    <t>OFICINA GESTION DE RECURSOS</t>
  </si>
  <si>
    <t>Diseñar, organizar, coordinar, ejecutar y controlar las actividades del proceso de Gestión de Recursos, garantizando la optimización, eficiencia y celeridad como apoyo a la gestión.</t>
  </si>
  <si>
    <t xml:space="preserve">Disminución del Patrimonio.- Sanciones por parte de los entes de control </t>
  </si>
  <si>
    <t>Debilidad en el manejo de inventarios</t>
  </si>
  <si>
    <t>Falta de control y seguimiento a la destinación de los insumos suministrados</t>
  </si>
  <si>
    <t>En caso de evidenciarse faltantes o una destinación diferente a los elementos suministrados. Lograr la indemnización e iniciar el proceso administrativo y judicial correspondiente.</t>
  </si>
  <si>
    <t>MENSUAL</t>
  </si>
  <si>
    <t>Fecha de emisión: 30/04/2021</t>
  </si>
  <si>
    <t>Jefe oficina de Control Interno De Gestión</t>
  </si>
  <si>
    <t xml:space="preserve">SECRETARÍA GENERAL </t>
  </si>
  <si>
    <t>Atender las necesidades de carácter legal de Empresas Públicas del Quindío, EPQ S.A E.S.P, propendiendo por la aplicación de la normatividad vigente a cada uno de los procesos que se desarrollan en EPQ, atiende todos los asuntos judiciales, contractuales y administrativos, proporcionando  respaldo jurídico en los procesos contractuales y representación judicial y extrajudicial de la entidad.</t>
  </si>
  <si>
    <t>Indicador</t>
  </si>
  <si>
    <t>SECRETARÍA GENERAL</t>
  </si>
  <si>
    <t>sanciones por parte de las entidades de control</t>
  </si>
  <si>
    <t xml:space="preserve">riesgo de cumplimiento </t>
  </si>
  <si>
    <t>Secretario General</t>
  </si>
  <si>
    <t xml:space="preserve">cuatrimestral </t>
  </si>
  <si>
    <t>Se informará a la oficina de Control Interno Disciplinario para tomar las medidas correspondiente.</t>
  </si>
  <si>
    <t xml:space="preserve">Dr. JOHN ALEXANDER MORALES ARENAS </t>
  </si>
  <si>
    <t>Jefe De Oficina De Control Interno De Gestión</t>
  </si>
  <si>
    <t>Verificación de Evidencias y valoración de la mismas (analisis)</t>
  </si>
  <si>
    <t>Dra. ALBA LUCIA RODRIGUEZ SIERRA</t>
  </si>
  <si>
    <t xml:space="preserve">Subgerencia de Comercialización de Servicios y Atención al Usuario </t>
  </si>
  <si>
    <t>TIENE COMO FINALIDAD GARANTIZAR LA OFERTA DE SERVICIOS PUBLICOS DE EXCELENTECALIDAD, QUE LOGREN SATISFACER LAS NECESIDADES Y ESPECTATIVAS DE LOS USUARIOS Y PARTES INTERESADAS. AL INTERIOR DEL PROCESO SE GENERA LA VENTA, MEDICION, FACTURACION Y CONTROL DE PERDIDAS COMERCIALES DE LOS SERVICIOS PUBLICOS DOMICILIARIOS OFRECIDOS DEACUERDO A LA NORMATIVIDAD VIGENTE Y POLITICAS DE LA EMPRESA.</t>
  </si>
  <si>
    <t xml:space="preserve">Posibilidad de favorecer a un tercero o en beneficio propio durante la ejecucion de los procesos y procedimientos que hacen parte del area comercial </t>
  </si>
  <si>
    <t>Afectacion de la imagen de la empresa y perdidas economicas</t>
  </si>
  <si>
    <t>Mala imagen de la entidad y perdidas y posibles sanciones a los funcionarios .</t>
  </si>
  <si>
    <t>Riesgo administrativo, operativo</t>
  </si>
  <si>
    <t>semestral</t>
  </si>
  <si>
    <t>Fecha de Terminación</t>
  </si>
  <si>
    <t xml:space="preserve">Indicador </t>
  </si>
  <si>
    <t>Jefe oficina de Control Interno de Gestión</t>
  </si>
  <si>
    <t>GESTION FINANCIERA  - PRESUPUESTO</t>
  </si>
  <si>
    <t>Gestionar y administrar los recursos financieros de Empresas Públicas del Quindío E.P.Q S.A E.S.P brindando informacion confiable y veraz de manera que asegure que los recursos economicos sean optimizados de acuerdo a las necesidades y obligaciones  de la organizacion.</t>
  </si>
  <si>
    <t xml:space="preserve">Poca racionalización en el gasto, y seguimiento no oportuno ni apropiado de la ejecución presupuestal en curso.
</t>
  </si>
  <si>
    <t>Déficit fiscal.
No suscripción de Convenios.
Deficiente Gestión. 
Incumplimiento de metas.
Rubros agotados antes de lo programado</t>
  </si>
  <si>
    <t>Modificar, elaborar y proyectar el presupuesto acorde con las posibilidades financieras de la empresa, aprobarlo y socializarlo debidamente. Modificarlo cuando así sea necesario.</t>
  </si>
  <si>
    <t>NUMERO DE INFORMES DE ENTREGA/ NUMERO DE INFORMES REALIZADOS</t>
  </si>
  <si>
    <t>REALIZAR REUNIONES CON LA ALTA GERENCIA</t>
  </si>
  <si>
    <t xml:space="preserve">Jefe Oficina De Control Interno De Gestión </t>
  </si>
  <si>
    <t>SISTEMAS DE INFORMACIÓN</t>
  </si>
  <si>
    <t>Garantizar el suministro de información necesaria, oportuna y confiable a los grupos de interes internos y externos, que facilite el cumplimiento de la misión con el apoyo del software, hardware y medios de comunicación pertinentes de acuerdo con las normas legales y las politicas de la organización.</t>
  </si>
  <si>
    <t>Accesos no autorizados a los sistemas de información de la entidad</t>
  </si>
  <si>
    <t>Daño, pérdida o alteración de información, Plagio de indentidad de usuarios internos, trastornos en procesos internos</t>
  </si>
  <si>
    <t>Tecnologia</t>
  </si>
  <si>
    <t>Profesional Universitario</t>
  </si>
  <si>
    <t>CUATRIMESTRAL</t>
  </si>
  <si>
    <t>Acciones ejecutadas /acciones programadas</t>
  </si>
  <si>
    <t>Se notifica al responsable del usuario que haya incurrido en la falta para que se tomen las medidas pertinentes y se procederá con las acciones necesarias sobre los datos afectados</t>
  </si>
  <si>
    <t>Copia desautorizada del archivo de imagen que contiene la firma</t>
  </si>
  <si>
    <t>Suplantación de identidad por medio de documentos firmados desautorizadamente</t>
  </si>
  <si>
    <t>1- Se encarga un profesional universitario del proceso de sistemas de información
2- Se ejecuta cada que se requiera firmar digitalmente un documento
3- El propósito del control es evitar la suplantación de identidad de funcionarios de la entidad
4- Cuando se recibe el documento para firmar se verifica por medio de comunicación directa con el responsable que firma para constatar la veracidad de la intención de firma y luego de firmado se devuelve un archivo en formato pdf a su remitente
5- Se establece protección digital sobre los documentos  para que no sean alterados o modificados sin autorización
6- Control de documentos firmados digitalmente</t>
  </si>
  <si>
    <t>1- Los documentos enviados para firmar digitalmente son confirmados por chat o telefónicamente con los directamente responsables de los mismos.
2- Radicado con número oculto dentro del documento firmado</t>
  </si>
  <si>
    <t>Cada Que Se Firma Un  Documento Digitalmente</t>
  </si>
  <si>
    <t>Acciones ejecutadas</t>
  </si>
  <si>
    <t>Aviso a los responsables para que se invalide cualquier documento desautorizado</t>
  </si>
  <si>
    <t>Jefe Oficina De Control Interno De Gestión</t>
  </si>
  <si>
    <t>TESORERÍA</t>
  </si>
  <si>
    <t>Planear, organizar, supervisar y controlar todas las operaciones de tesorería, ejecutando eficazmente los recursos tanto propios como dados en administración bajo la modalidad convenios interadministrativos o por el sistema general de regalias</t>
  </si>
  <si>
    <t xml:space="preserve">Efecto (s) si se materializa / Consecuencia </t>
  </si>
  <si>
    <t>Clasificación</t>
  </si>
  <si>
    <t>Tratamiento del Riesgo/Opción de manejo</t>
  </si>
  <si>
    <t>Peso de Acción (%)</t>
  </si>
  <si>
    <t xml:space="preserve">Interno </t>
  </si>
  <si>
    <t xml:space="preserve">Jineteo por soporte de pago manual de facturas en oficinas de recaudo. Riesgo de transporte y manejo de dinero </t>
  </si>
  <si>
    <t>Sanciones, multas, pérdidas económicas. Procesos de Responsabiliad Fiscal y Penal.</t>
  </si>
  <si>
    <t xml:space="preserve">Riesgo financiero </t>
  </si>
  <si>
    <t>Diario</t>
  </si>
  <si>
    <t xml:space="preserve">Cuando se reclama por parte de un usuario </t>
  </si>
  <si>
    <t xml:space="preserve">Poner en conocimiento al Gerente y dar traslado a Control Interno Disciplinario, para el respectivo procedimiento </t>
  </si>
  <si>
    <t xml:space="preserve">Falsificacion de firmas o cheques de la entidad - Falta de seguimiento y control - Ausencia de ética de los funcionarios </t>
  </si>
  <si>
    <t xml:space="preserve">Sanciones, multas,   pérdidas económicas </t>
  </si>
  <si>
    <t xml:space="preserve">Riesgo Financiero </t>
  </si>
  <si>
    <t>Cuando es autorizado un pago se lleva el comprobante a la gerencia para su respectiva firma, solo con esta puede ser procesado el pago. Si es por medio de cheque, una vez tenga la firma del gerente, pasa a ser firmado por la tesorera la cual plasma tambien los dos sellos correspondientes al gerente general y a la tesorera general. Cuando el beneficiario del cheque se acerca a reclamarlo debe firmar el comprobante</t>
  </si>
  <si>
    <t xml:space="preserve">Dra. ALBA LUCÍA RODRÍGUEZ SIERRA </t>
  </si>
  <si>
    <t xml:space="preserve">Incumplimiento o elteración de las fechas establecidas para la recepción  de manifestación de interés </t>
  </si>
  <si>
    <t xml:space="preserve">1. Responsable: Secretario General. 
2. Periodo: En el inicio de cada proceso precontractual en el cual se requiera presentar manifestación de interés. 
3. Propósito: Garantizar la transparencia en los procesos contractuales. 
4. Control: Verificación de los formatos establecidos para la manifestación de interés y publicación en página web de la entidad de la constancia de cierre. 
5. Desviación: Sanciones por parte de las entidades de control. 
6. Soportes: La evidencia de publicación se advierte en la página web de la compañía: 
https://www.epq.gov.co/index.php/es/   </t>
  </si>
  <si>
    <t xml:space="preserve">Fecha de presentación de manifestaciones de interés / Cronograma establecido para la recepción de manifestaciones de interés  </t>
  </si>
  <si>
    <t xml:space="preserve">Seguimiento y control en el proceso de presentación de manifestacionde interés para participar en procesos contractuales </t>
  </si>
  <si>
    <t xml:space="preserve">Posibilidad de existir un favorecimiento a proponentes alterando el cronograma establecido para la recepción de manifestaciones de interés para participar en procesos contractuales </t>
  </si>
  <si>
    <t>Acciones Preventivas / Descripción de los controles+P6:P12</t>
  </si>
  <si>
    <t>Acciones Preventivas/ descripción de los Controles</t>
  </si>
  <si>
    <t>JEFE DE OFICINA DE PRESUPUESTO</t>
  </si>
  <si>
    <t xml:space="preserve">   1. Responsable: la Tesorera General.                                                         2. Periocidad: Se realiza diariamente.                                                3. Proposito: Con el  fin de darle  continuidad al proceso, se implementó la nueva sistematización de soportes de pago.                                                             4. Control: Durante este período se realizó la entrega de las impresoras en los diferentes puntos de recaudo de acueducto y alcantarillado.              5.   Desviación: En caso de no coincidir, el registro del sofware, con lo reportado en las consignaciones, no se realizara un buen cuadre de caja.                                         6. Soporte:  El voucher queda como evidencia de la constancia de pago.
</t>
  </si>
  <si>
    <t xml:space="preserve">Publicación en página web de la empresa de los procesos contractuales https://www.epq.gov.co/index.php/es/ // cronograma estabelcido// Formatos de radicación de manifestaciones de interés en participar en los procesos (Archivos de la Secretaría General)       </t>
  </si>
  <si>
    <t xml:space="preserve"> 3. Capacitacion por parte de la oficina de control interno disciplinario al comite de gerencia y jefe de área. 4. se Implementarán de impresoras termicas con el fin de controlar el jineteo. 5. Socializacion del nuevo reglamento interno de trabajo</t>
  </si>
  <si>
    <t>10% c/U</t>
  </si>
  <si>
    <t xml:space="preserve">Oficina Control Interno disciplinario, Oficina Gestión de Recursos, Subgerente Comercial, Profesional Universitario. </t>
  </si>
  <si>
    <t xml:space="preserve">                                         Capacitación a coordinadores realizado por la oficina de Gestión de Recursos y Capacitación por la oficina de Control Interno Disciplinario a los lectores</t>
  </si>
  <si>
    <t>Subgerente de Comercial y atencion al cliente, planeación -mejoramiento institucional  y control interno disciplinario</t>
  </si>
  <si>
    <t xml:space="preserve">Posibilidad de ocurrir una pérdida o hurto de los recursos físicos e inventarios, debido a la falta de control y seguimiento a la destinación de los insumos suministrados y a la debilidad en el manejo de inventario, generando así disminución del Patrimonio,  Sanciones por parte de los entes de control. </t>
  </si>
  <si>
    <t>Posibilidad de generar incumplimiento del presupuesto aprobado en junta directiva, debido a la poca racionalización en el gasto, y seguimiento no oportuno ni apropiado de la ejecución presupuestal en curso, ocasionando un Déficit fiscal, la no suscripción de Convenios, deficiente Gestión, incumplimiento de metas y Rubros agotados antes de lo programado.</t>
  </si>
  <si>
    <t>Posibilidad de ocurrir una extracción o alteración de datos a través de los aplicativos en beneficio propio o de terceros, debido a accesos no autorizados a los sistemas de información de la entidad, generando daño, pérdida o alteración de información, Plagio de identidad de usuarios internos, trastornos en procesos internos.</t>
  </si>
  <si>
    <t>Posibilidad de realizar una extracción de la firma escaneada de altos funcionarios de la entidad, debido a realizar una copia desautorizada del archivo de imagen que contiene la firma, generando una suplantación de identidad por medio de documentos firmados desautorizadamente.</t>
  </si>
  <si>
    <t>Los cheques son firmados por el Gerente General y la Tesorera General. El número del cheque girado puede observarse en el comprobante</t>
  </si>
  <si>
    <t>Tecnicos administrativos de cada muncipio (Recaudadores y Coordinadores)</t>
  </si>
  <si>
    <t>1. Responsable: El Jefe de Oficina de Gestión Administrativa (Recursos Fisicos).
2. Periodo: mensual.
3. Proposito: hacer un seguimiento al consumo real de las áreas y/o dependencias.
4. Control: elaborar un informe mensual de consumo por municipio de los elementos suministrados.
5. Desviación: en caso de encontrar variaciones significativas de consumo, se hará visita de campo.
6. Soporte: informes mensuales de consumo.</t>
  </si>
  <si>
    <t>El Jefe de Oficina de Gestión Administrativa (Recursos Fisicos).</t>
  </si>
  <si>
    <t>1. Responsable:  El Jefe de Oficina de Gestión Administrativa (Recursos Fisicos).
2. Periodo: 1 visita a un municipio por mes.
3. Proposito: verficiar en campo el estado de inventarios y destinación de los activos.
4. Control: Realizar visitas escalonadas y periodicas para hacer arqueos de inventarios, en las depentencias, coordinaciones y plantas.
5. Desviación: En caso de encontrar perdidas o faltantes se inciará el proceso correspondiente.
6. Soporte: Acta de visita y fotografías.</t>
  </si>
  <si>
    <t>Los lideres de los procesos deben notificar al area gestion Sistemas de Informacion  la creación , modificación e inactivación de usuarios, los cuales tendran su respectivo nombre de usuario y contraseña para acceder controladamente a los aplicativos.</t>
  </si>
  <si>
    <t>posibilidad de que ocurra un Detrimento Patrimonial de recursos monetarios públicos, debido a la falta de sistematizaión en el recaudo del servicio, generando sanciones, multas, pérdidas económicas, procesos de responsabiliad fiscal y penal.</t>
  </si>
  <si>
    <t xml:space="preserve">Posibilidad de emitir  de forma irregular cheques  y transferencias desde las cuentas de la entidad, debido a presentarse falsificación de firmas o cheques de la entidad, falta de seguimiento y control, ausencia de ética de los funcionarios; ocasionando sanciones, multas,   pérdidas económicas. </t>
  </si>
  <si>
    <t>Subgerente de Comercialización de Servicios y Atencion al Cliente, Subgerencia de Planeación y Mejoramiento Institucional  y Oficina de control interno disciplinario</t>
  </si>
  <si>
    <t xml:space="preserve">Subgerencia Administrativa  y Financiera, Oficina Talento Humano, Subgerencia de Comercialización de Servicios y Atención al Cliente, Profesional Universitario.   </t>
  </si>
  <si>
    <t xml:space="preserve">1. El coordinador            2. mensualmente            3. realiza seguimiento del desarrollo y cumplimiento de las actividades en campo.                           4. A traves de reuniones y verificacion en software de IALEPH y LECTURAS DE CAMPO.                         5. Cuando se detecta una observacion se remite al jefe inmediato, dependiendo de la gravedad se manda a control interno disciplinario.                        6. Se presenta como evidencia información del trabajo de campo, asimismo, las quejas o reclamos de los usuarios </t>
  </si>
  <si>
    <t xml:space="preserve">                                    Las Evidencias se presentan mediante Informe.         Tambien se envian en medio magnetico en CD y correo electronico calidadepq@gmail.com</t>
  </si>
  <si>
    <t>1- Se encarga un profesional universitario del proceso de sistemas de información                       
                                                           2- Se realiza  Diariamente                     
                                                             3- El propósito del control es Impedir que se viole la integridad de la información
4- Los aplicativos cuentan con controles de acceso por medio de usuario y contraseña, no permiten modificación de información sino son otorgados los permisos o hasta que el administrador del sistema ejecute las acciones requeridas con argumentos previos para hacerlo
5- Los aplicativos que contiene la información solo se pueden acceder con equipos configurados debidamente y que estén dentro de la red LAN de la entidad
6- Instalación de lo aplicativos solo en los equipos autorizados y necesarios para operar</t>
  </si>
  <si>
    <t>Una vez revisado el Riesgo de Corrupción se observa que  el control existente cumple con los seis (6) puntos orientados desde la Guia Para La Administración Del Riesgo y adoptados para cada proceso de nuestra Entidad, presentan evidencia de los cinco (5)  aplicativos de acceso utilizados como control del riesgo.                                               Se consolida y se notifica a la oficina de control interno de gestión para determinar las acciones correspondientes.</t>
  </si>
  <si>
    <t xml:space="preserve">Por medio del código de barras y a través del lector, pueden ser ingresados los cupones de facturas que los usuarios pagan a diario y éstos son registrados automaticamente en el software comercial Ialeph. </t>
  </si>
  <si>
    <t>1.  Responsable: Tesorera General.                                     2. Periocidad: Cada que se realiza un pago con cheques y/o transferencias.                                          3. Proposito: Evitar falsificacion de firmas  o cheques de la entidad.                                  4. Control: Todo pago con cheque y/o  giro a cualquier beneficiario esta condicionado  a la firma de los dos funcionarios: Gerente General y Tesorera General. En caso de que un cheque se expida con una sola firma, el banco no puede  autorizar su pago hasta tanto se cumpla con el requisito de las dos firmas autorizadas.                                           5. Desviación: La realización de un pago sin las dos firmas autorizadas.                                  6. Soportes: Las evidencias se encuentran  en los expedientes de los comprobantes de Egreso.</t>
  </si>
  <si>
    <t>El Jefe de Oficina de Gestión Administrativa (Recursos Fisicos). / Subgerencia de Servios Públicos.</t>
  </si>
  <si>
    <t>Responsable: Jefe de Oficina de Gestión Presupuestal.           Periocidad: seguimiento trimestral                   Proposito: Informar a la alta direccion sobre los cambios que ha sufrido el presupuesto tanto en traslados como en adiciones.                  Control: Reuniones constantes con la Gerencia.        Desviación: Sino se planea bien el presupuesto se llegara a un Deficit Fiscal, y no se podra cumplir con las metas.  Soporte: Las envidencias se encuentran en el Presupuesto.</t>
  </si>
  <si>
    <r>
      <t xml:space="preserve"> </t>
    </r>
    <r>
      <rPr>
        <sz val="9"/>
        <rFont val="Tahoma"/>
        <family val="2"/>
      </rPr>
      <t>Tesorera General/ Gerencia</t>
    </r>
  </si>
  <si>
    <t>Una vez revisado el Riesgo de Corrupción se evidencia que cuenta con los seis (6) puntos de controles sugeridos desde la Guia Para La Administración Del Riesgo y adoptados para cada proceso de nuestra Entidad,  se revisa los soportes adjuntos de firmas escaneadas, las cuales presentan como seguimiento de control al riesgo.                                           Se consolida y se notifica a la oficina de control interno para determinar las acciones correspondientes.</t>
  </si>
  <si>
    <t>Una vez revisado el Riesgo de Corrupción se evidencia que cuenta con los seis (6) puntos requeridos para el  control  existente, los cuales fueron sugeridos por la Guia Para La Administración Del Riesgo y adoptados para cada proceso de nuestra Entidad.               Se evidencia   como seguimiento de control al riesgo el  informe extraido del sistema.                                Se consolida y se notifica a la oficina de control interno  para determinar las acciones correspondientes.</t>
  </si>
  <si>
    <t>GESTIÓN ADMINISTRATIVA Y FINACIERA - SISTEMAS DE LA INFORMACIÓN</t>
  </si>
  <si>
    <t xml:space="preserve"> GESTIÓN PRESUPUESTAL</t>
  </si>
  <si>
    <t>GESTION ADMINISTRATIVA -  RECURSOS FISICOS</t>
  </si>
  <si>
    <t xml:space="preserve">GESTIÓN DE TESORERÍA  </t>
  </si>
  <si>
    <t xml:space="preserve">COMERCIALIZACIÓN DE SERVICIOS Y ATENCIÓN AL CLIENTE </t>
  </si>
  <si>
    <t>Una vez revisado el Riesgo de Corrupción se evidencia que cuenta con los seis (6) puntos requeridos para el  control existente, desde lo sugerido por  la Guia Para La Administración Del Riesgo y adoptados para cada proceso de nuestra Entidad,  cuenta con los soportes de las acciones efectuadas para el cuatrimestre Se consolida y se reporta a la oficina de control interno de Gestión para determinar las acciones correspondientes.</t>
  </si>
  <si>
    <t xml:space="preserve">GESTIÓN TESORERÍA </t>
  </si>
  <si>
    <t>Una vez revisado el Riesgo de Corrupción se evidencia que cuenta con los seis (6) pasos requeridos para el  control existente, desde la Guia Para La Administración Del Riesgo y adoptados para cada proceso de nuestra Entidad, el lider manifiesta que  la evidencia  se encuentra en el archivo de la oficina , por si no se logra abrir el link  relacionado,  ya que son muy pesados  los archivos. Se consolida y entrega a la oficina de control interno  para determinar las acciones correspondientes.</t>
  </si>
  <si>
    <t xml:space="preserve">1. Reunión con la oficina de Comercialización de Servicios y Atención al Cliente 2. Seguimiento a lecturas 3. Instalación de medidores 4. Verificación de rutas de lecturas de municipios. </t>
  </si>
  <si>
    <t>25% c/U</t>
  </si>
  <si>
    <t xml:space="preserve">                                         Reunión con el equipo de coordinacion de lectores realizada por la oficina de Comercialización de Servicios y Atención al Cliente para seguimiento de actividades, critica, lecturas y verificación de lo pendiente para el 2023. Asimismo, se realiza seguimiento y control a coordinadores, recaudadores y lectores</t>
  </si>
  <si>
    <t>Dra.  YURANY VILLEGAS ALZATE</t>
  </si>
  <si>
    <t>Se realizaron nuevas visitas a las coordinaciones (Genova, Montenegro y Pijao), para la actualización del inventario de cada oficina y asi velar por los bienes muebles e inmuebles de la Empresa, se aprovecho las visitas realizadas para revisar las necesidades de cada oficina, y tratar de suplirlas, para esto se conto con la compañia de la Subgerente Administrativa y Financiera Maria del Socorro Mejia  y la Contratista Profesional Universitaria Andrea Gil</t>
  </si>
  <si>
    <t>NOMBRE DEL SUBGERENTE: MARIA DEL SOCORRO MEJIA ZULUAGA</t>
  </si>
  <si>
    <t xml:space="preserve">*Se lleva control minucioso de todas las entradas y salidas del almacen en el sistema ialep.  *Con la Subgerencia de Servicios públicos,  se trabaja en equipo, ya que son ellos los encargados de  constatar que los insumos solicitados correspondan al requerimiento.                                    </t>
  </si>
  <si>
    <t>Anexo  evidencia de visitas mediante  registro fotografico y Actas realizadas a municipio.</t>
  </si>
  <si>
    <t xml:space="preserve">*Se anexa evidencias de las entradas y salidas en el sistema Ialep.                                                        *La  Evidencia de verificación de los insumos requeridos en el cuatrimestre , se encuentra adjunta en el Contrato de suministro, mediante el seguimiento que realiza la Subgerencia de Servicios Públicos a través de  los informes de supervisión que realizan. </t>
  </si>
  <si>
    <t>Una vez revisado el Riesgo de Corrupción se evidencia que cuenta con los seis (6) puntos sugeridos desde la Guia para la administración del Riesgo en el  control existente,  de otra parte para este cuatrimestre se contiúo  con dos Acciones Preventivas en la Descripción de los controles para un mayor control en el seguimiento del Riesgo.         Se verifica  los soportes anexos para cada acción.                       Se consolida y se reporta a la oficina de control interno de Gestión  para determinar las acciones correspondientes.</t>
  </si>
  <si>
    <t>Una vez revisado el Riesgo de Corrupción se evidencia que cuenta con los seis (6) puntos requeridos para el  control  existente,  de otra parte para este cuatrimestre se conto con cuatro (4)  Acciones Preventivas en la Descripción de los controles para un mayor control en el seguimiento del Riesgo. se recibe  soporte de evidencia de las acciones  realizadas por la primera Linea de Defensa como evidencia de seguimiento al control del riesgo en; el manejo de la factura y atención al usuario, Control de criticas a lectores, identificación de usuarios, y micromedición.                       Se consolida y se notifica a la oficina de control interno para determinar las acciones correspondientes.</t>
  </si>
  <si>
    <t>Subgerente  De Comercialización De Servicios Y Atención Al  Cliente</t>
  </si>
  <si>
    <t>SUBGERENTE  ADMINISTRATIVA Y FINANCIERA</t>
  </si>
  <si>
    <t>Subgerente Administrativa Y Financiera</t>
  </si>
  <si>
    <t>NOMBRE DEL SUBGERENTE:  MARIA DEL SOCORRO MEJIA ZULUAGA</t>
  </si>
  <si>
    <t>Se entrega Evidencia de control de documentos firmados</t>
  </si>
  <si>
    <t xml:space="preserve">Se envía notificación  a gestion de sistemas de informacion para la creación, modificación e inactivación de usuarios de los aplicativos, se adjunta  evidencia de aplicativos.
</t>
  </si>
  <si>
    <t xml:space="preserve">                                                                                                                                                          Las Evidencias tambien se envian en medio magnetico en CD y correo electronico calidadepq@gmail.com</t>
  </si>
  <si>
    <t>Las Evidencias tambien se envian en medio magnetico en CD y correo electronico calidadepq@gmail.com</t>
  </si>
  <si>
    <t xml:space="preserve">Una vez revisado el Riesgo de Corrupción se observa que el control cumple con los seis (6) puntos  orientados desde la Guia Para La Administración Del Riesgo y adoptados para cada proceso de nuestra Entidad,  se evidencia el soporte adjunto del pantallazo sacado de la aplicación iAleph, el cual general un voucher como constancia de pago, que se le entrega al usuari, el cual es una muestra del seguimiento realizado como control al riesgo.                           Se consolida y se notifica a la oficina de Control Interno de Gestión para determinar las acciones correspondientes.       </t>
  </si>
  <si>
    <t xml:space="preserve">Una vez revisado el Riesgo de Corrupción se observa que cuenta con los seis (6) puntos requeridos para el  control existente, los cuales son sugeridos  desde la Guia Para La Administración Del Riesgo y adoptados para cada proceso de nuestra Entidad,  se evidencia como muestra del seguimiento que realiza el proceso para el control del riesg, un soporte del pantallazo de un cheque de pago de una obligación de la empresa, la cual es autorizada y revisada por la Tesorera General,  quien firma y envía al Gerente General para su firma y posteriormente, se estampan los respectivos sellos, quedando listos para ser entregadosal Proveedor o Beneficiario.        Se consolida y se notifica a la oficina de Control Interno de Gestión para determinar las acciones correspondientes.       </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</si>
</sst>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11"/>
      <color theme="1"/>
      <name val="Tahoma"/>
      <family val="2"/>
    </font>
    <font>
      <b/>
      <sz val="14"/>
      <color indexed="8"/>
      <name val="Tahoma"/>
      <family val="2"/>
    </font>
    <font>
      <b/>
      <sz val="14"/>
      <name val="Tahoma"/>
      <family val="2"/>
    </font>
    <font>
      <sz val="14"/>
      <color theme="1"/>
      <name val="Tahoma"/>
      <family val="2"/>
    </font>
    <font>
      <sz val="14"/>
      <color indexed="8"/>
      <name val="Tahoma"/>
      <family val="2"/>
    </font>
    <font>
      <sz val="11"/>
      <color theme="0"/>
      <name val="Tahoma"/>
      <family val="2"/>
    </font>
    <font>
      <sz val="10"/>
      <name val="Arial"/>
      <family val="2"/>
    </font>
    <font>
      <b/>
      <sz val="11"/>
      <name val="Tahoma"/>
      <family val="2"/>
    </font>
    <font>
      <b/>
      <sz val="9"/>
      <name val="Tahoma"/>
      <family val="2"/>
    </font>
    <font>
      <sz val="9"/>
      <color indexed="81"/>
      <name val="Tahoma"/>
      <family val="2"/>
    </font>
    <font>
      <b/>
      <sz val="9"/>
      <color indexed="81"/>
      <name val="Tahoma"/>
      <family val="2"/>
    </font>
    <font>
      <sz val="9"/>
      <color theme="1"/>
      <name val="Tahoma"/>
      <family val="2"/>
    </font>
    <font>
      <b/>
      <sz val="9"/>
      <color indexed="8"/>
      <name val="Tahoma"/>
      <family val="2"/>
    </font>
    <font>
      <sz val="9"/>
      <color indexed="8"/>
      <name val="Tahoma"/>
      <family val="2"/>
    </font>
    <font>
      <b/>
      <sz val="9"/>
      <color theme="1"/>
      <name val="Tahoma"/>
      <family val="2"/>
    </font>
    <font>
      <sz val="11"/>
      <color indexed="8"/>
      <name val="Tahoma"/>
      <family val="2"/>
    </font>
    <font>
      <b/>
      <sz val="11"/>
      <color theme="1"/>
      <name val="Tahoma"/>
      <family val="2"/>
    </font>
    <font>
      <sz val="10"/>
      <color theme="1"/>
      <name val="Tahoma"/>
      <family val="2"/>
    </font>
    <font>
      <b/>
      <sz val="11"/>
      <color indexed="8"/>
      <name val="Tahoma"/>
      <family val="2"/>
    </font>
    <font>
      <sz val="9"/>
      <name val="Tahoma"/>
      <family val="2"/>
    </font>
    <font>
      <b/>
      <sz val="9"/>
      <color indexed="81"/>
      <name val="Tahoma"/>
      <charset val="1"/>
    </font>
    <font>
      <sz val="9"/>
      <color indexed="81"/>
      <name val="Tahoma"/>
      <charset val="1"/>
    </font>
    <font>
      <sz val="9"/>
      <color rgb="FFFF0000"/>
      <name val="Tahoma"/>
      <family val="2"/>
    </font>
    <font>
      <sz val="9"/>
      <color theme="1"/>
      <name val="Calibri"/>
      <family val="2"/>
      <scheme val="minor"/>
    </font>
    <font>
      <sz val="11"/>
      <name val="Tahoma"/>
      <family val="2"/>
    </font>
  </fonts>
  <fills count="11">
    <fill>
      <patternFill patternType="none"/>
    </fill>
    <fill>
      <patternFill patternType="gray125"/>
    </fill>
    <fill>
      <patternFill patternType="solid">
        <fgColor indexed="9"/>
        <bgColor indexed="64"/>
      </patternFill>
    </fill>
    <fill>
      <patternFill patternType="solid">
        <fgColor rgb="FF00B050"/>
        <bgColor indexed="64"/>
      </patternFill>
    </fill>
    <fill>
      <patternFill patternType="solid">
        <fgColor rgb="FFFF0000"/>
        <bgColor indexed="64"/>
      </patternFill>
    </fill>
    <fill>
      <patternFill patternType="solid">
        <fgColor rgb="FFFFFF00"/>
        <bgColor indexed="64"/>
      </patternFill>
    </fill>
    <fill>
      <patternFill patternType="solid">
        <fgColor theme="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9" tint="0.79998168889431442"/>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right/>
      <top style="thin">
        <color indexed="64"/>
      </top>
      <bottom/>
      <diagonal/>
    </border>
  </borders>
  <cellStyleXfs count="3">
    <xf numFmtId="0" fontId="0" fillId="0" borderId="0"/>
    <xf numFmtId="0" fontId="7" fillId="0" borderId="0"/>
    <xf numFmtId="0" fontId="7" fillId="0" borderId="0"/>
  </cellStyleXfs>
  <cellXfs count="296">
    <xf numFmtId="0" fontId="0" fillId="0" borderId="0" xfId="0"/>
    <xf numFmtId="0" fontId="1" fillId="0" borderId="0" xfId="0" applyFont="1"/>
    <xf numFmtId="0" fontId="2" fillId="2" borderId="1" xfId="0" applyFont="1" applyFill="1" applyBorder="1" applyAlignment="1">
      <alignment horizontal="center" vertical="center" wrapText="1" readingOrder="1"/>
    </xf>
    <xf numFmtId="0" fontId="4" fillId="0" borderId="0" xfId="0" applyFont="1"/>
    <xf numFmtId="0" fontId="5" fillId="3" borderId="1" xfId="0" applyFont="1" applyFill="1" applyBorder="1" applyAlignment="1">
      <alignment horizontal="justify" vertical="center" wrapText="1" readingOrder="1"/>
    </xf>
    <xf numFmtId="0" fontId="5" fillId="5" borderId="1" xfId="0" applyFont="1" applyFill="1" applyBorder="1" applyAlignment="1">
      <alignment horizontal="justify" vertical="center" wrapText="1" readingOrder="1"/>
    </xf>
    <xf numFmtId="0" fontId="2" fillId="2" borderId="6" xfId="0" applyFont="1" applyFill="1" applyBorder="1" applyAlignment="1">
      <alignment horizontal="center" wrapText="1" readingOrder="1"/>
    </xf>
    <xf numFmtId="0" fontId="2" fillId="2" borderId="6" xfId="0" applyFont="1" applyFill="1" applyBorder="1" applyAlignment="1">
      <alignment horizontal="center" vertical="center" wrapText="1" readingOrder="1"/>
    </xf>
    <xf numFmtId="0" fontId="1" fillId="6" borderId="0" xfId="0" applyFont="1" applyFill="1"/>
    <xf numFmtId="0" fontId="6" fillId="6" borderId="0" xfId="0" applyFont="1" applyFill="1"/>
    <xf numFmtId="0" fontId="4" fillId="6" borderId="0" xfId="0" applyFont="1" applyFill="1"/>
    <xf numFmtId="0" fontId="1" fillId="6" borderId="1" xfId="0" applyFont="1" applyFill="1" applyBorder="1" applyAlignment="1">
      <alignment horizontal="center" vertical="center"/>
    </xf>
    <xf numFmtId="0" fontId="1" fillId="0" borderId="0" xfId="0" applyFont="1" applyAlignment="1">
      <alignment vertical="center"/>
    </xf>
    <xf numFmtId="0" fontId="5" fillId="7" borderId="1" xfId="0" applyFont="1" applyFill="1" applyBorder="1" applyAlignment="1">
      <alignment horizontal="justify" vertical="center" wrapText="1" readingOrder="1"/>
    </xf>
    <xf numFmtId="0" fontId="1" fillId="6" borderId="13" xfId="0" applyFont="1" applyFill="1" applyBorder="1" applyAlignment="1">
      <alignment horizontal="center" vertical="center"/>
    </xf>
    <xf numFmtId="0" fontId="8" fillId="8" borderId="14" xfId="0" applyFont="1" applyFill="1" applyBorder="1" applyAlignment="1">
      <alignment horizontal="center" vertical="center"/>
    </xf>
    <xf numFmtId="0" fontId="1" fillId="6" borderId="22" xfId="0" applyFont="1" applyFill="1" applyBorder="1"/>
    <xf numFmtId="0" fontId="1" fillId="6" borderId="0" xfId="0" applyFont="1" applyFill="1" applyBorder="1"/>
    <xf numFmtId="0" fontId="1" fillId="6" borderId="23" xfId="0" applyFont="1" applyFill="1" applyBorder="1"/>
    <xf numFmtId="0" fontId="2" fillId="2" borderId="13" xfId="0" applyFont="1" applyFill="1" applyBorder="1" applyAlignment="1">
      <alignment horizontal="center" vertical="center" wrapText="1" readingOrder="1"/>
    </xf>
    <xf numFmtId="0" fontId="5" fillId="4" borderId="14" xfId="0" applyFont="1" applyFill="1" applyBorder="1" applyAlignment="1">
      <alignment horizontal="justify" vertical="center" wrapText="1" readingOrder="1"/>
    </xf>
    <xf numFmtId="0" fontId="5" fillId="7" borderId="14" xfId="0" applyFont="1" applyFill="1" applyBorder="1" applyAlignment="1">
      <alignment horizontal="justify" vertical="center" wrapText="1" readingOrder="1"/>
    </xf>
    <xf numFmtId="0" fontId="5" fillId="5" borderId="14" xfId="0" applyFont="1" applyFill="1" applyBorder="1" applyAlignment="1">
      <alignment horizontal="justify" vertical="center" wrapText="1" readingOrder="1"/>
    </xf>
    <xf numFmtId="0" fontId="3" fillId="2" borderId="24" xfId="0" applyFont="1" applyFill="1" applyBorder="1" applyAlignment="1">
      <alignment wrapText="1"/>
    </xf>
    <xf numFmtId="0" fontId="2" fillId="2" borderId="25" xfId="0" applyFont="1" applyFill="1" applyBorder="1" applyAlignment="1">
      <alignment horizontal="center" vertical="center" wrapText="1" readingOrder="1"/>
    </xf>
    <xf numFmtId="0" fontId="3" fillId="2" borderId="20" xfId="0" applyFont="1" applyFill="1" applyBorder="1" applyAlignment="1">
      <alignment wrapText="1"/>
    </xf>
    <xf numFmtId="0" fontId="2" fillId="2" borderId="21" xfId="0" applyFont="1" applyFill="1" applyBorder="1" applyAlignment="1">
      <alignment horizontal="center" wrapText="1" readingOrder="1"/>
    </xf>
    <xf numFmtId="0" fontId="2" fillId="2" borderId="26" xfId="0" applyFont="1" applyFill="1" applyBorder="1" applyAlignment="1">
      <alignment horizontal="center" wrapText="1" readingOrder="1"/>
    </xf>
    <xf numFmtId="0" fontId="15" fillId="0" borderId="19" xfId="0" applyFont="1" applyBorder="1" applyAlignment="1">
      <alignment horizontal="left" vertical="center"/>
    </xf>
    <xf numFmtId="0" fontId="15" fillId="0" borderId="9" xfId="0" applyFont="1" applyBorder="1" applyAlignment="1">
      <alignment horizontal="left" vertical="center"/>
    </xf>
    <xf numFmtId="0" fontId="12" fillId="0" borderId="9" xfId="0" applyFont="1" applyBorder="1" applyAlignment="1">
      <alignment horizontal="left" vertical="center"/>
    </xf>
    <xf numFmtId="0" fontId="12" fillId="0" borderId="3" xfId="0" applyFont="1" applyFill="1" applyBorder="1" applyAlignment="1">
      <alignment horizontal="center" vertical="center"/>
    </xf>
    <xf numFmtId="0" fontId="12" fillId="0" borderId="2" xfId="0" applyFont="1" applyBorder="1" applyAlignment="1">
      <alignment horizontal="left" vertical="center"/>
    </xf>
    <xf numFmtId="0" fontId="12" fillId="0" borderId="0" xfId="0" applyFont="1" applyBorder="1" applyAlignment="1">
      <alignment horizontal="left" vertical="center"/>
    </xf>
    <xf numFmtId="0" fontId="0" fillId="0" borderId="0" xfId="0" applyAlignment="1"/>
    <xf numFmtId="0" fontId="12" fillId="6" borderId="1" xfId="0" applyFont="1" applyFill="1" applyBorder="1"/>
    <xf numFmtId="0" fontId="12" fillId="0" borderId="1" xfId="0" applyFont="1" applyFill="1" applyBorder="1"/>
    <xf numFmtId="0" fontId="9" fillId="8" borderId="1" xfId="0" applyFont="1" applyFill="1" applyBorder="1" applyAlignment="1">
      <alignment vertical="center" wrapText="1"/>
    </xf>
    <xf numFmtId="0" fontId="9" fillId="10" borderId="10" xfId="0" applyFont="1" applyFill="1" applyBorder="1" applyAlignment="1">
      <alignment vertical="center" wrapText="1"/>
    </xf>
    <xf numFmtId="0" fontId="9" fillId="10" borderId="12" xfId="0" applyFont="1" applyFill="1" applyBorder="1" applyAlignment="1">
      <alignment horizontal="center" vertical="center" wrapText="1"/>
    </xf>
    <xf numFmtId="0" fontId="1" fillId="6" borderId="0" xfId="0" applyFont="1" applyFill="1" applyAlignment="1">
      <alignment vertical="center"/>
    </xf>
    <xf numFmtId="0" fontId="1" fillId="6" borderId="0" xfId="0" applyFont="1" applyFill="1" applyAlignment="1">
      <alignment horizontal="center" vertical="center"/>
    </xf>
    <xf numFmtId="0" fontId="12" fillId="0" borderId="15" xfId="0" applyFont="1" applyBorder="1" applyAlignment="1">
      <alignment vertical="center"/>
    </xf>
    <xf numFmtId="0" fontId="9" fillId="8" borderId="7" xfId="0" applyFont="1" applyFill="1" applyBorder="1" applyAlignment="1">
      <alignment vertical="center" wrapText="1"/>
    </xf>
    <xf numFmtId="0" fontId="0" fillId="0" borderId="0" xfId="0" applyBorder="1"/>
    <xf numFmtId="0" fontId="1" fillId="6" borderId="0" xfId="0" applyFont="1" applyFill="1" applyBorder="1" applyAlignment="1">
      <alignment vertical="center" wrapText="1"/>
    </xf>
    <xf numFmtId="0" fontId="12" fillId="6"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5" fillId="0" borderId="1" xfId="0" applyFont="1" applyBorder="1" applyAlignment="1">
      <alignment horizontal="left" vertical="center"/>
    </xf>
    <xf numFmtId="0" fontId="9" fillId="8" borderId="15"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12" fillId="0" borderId="30" xfId="0" applyFont="1" applyBorder="1" applyAlignment="1">
      <alignment vertical="center"/>
    </xf>
    <xf numFmtId="0" fontId="12" fillId="0" borderId="31" xfId="0" applyFont="1" applyBorder="1" applyAlignment="1">
      <alignment vertical="center"/>
    </xf>
    <xf numFmtId="0" fontId="12" fillId="0" borderId="32" xfId="0" applyFont="1" applyBorder="1" applyAlignment="1">
      <alignment vertical="center"/>
    </xf>
    <xf numFmtId="0" fontId="9" fillId="8" borderId="38" xfId="0" applyFont="1" applyFill="1" applyBorder="1" applyAlignment="1">
      <alignment horizontal="center" vertical="center" wrapText="1"/>
    </xf>
    <xf numFmtId="0" fontId="12" fillId="6" borderId="40" xfId="0" applyFont="1" applyFill="1" applyBorder="1" applyAlignment="1">
      <alignment horizontal="center" vertical="center" wrapText="1"/>
    </xf>
    <xf numFmtId="0" fontId="12" fillId="6" borderId="41" xfId="0" quotePrefix="1" applyFont="1" applyFill="1" applyBorder="1" applyAlignment="1">
      <alignment horizontal="center" vertical="center" wrapText="1"/>
    </xf>
    <xf numFmtId="0" fontId="12" fillId="6" borderId="40" xfId="0" applyFont="1" applyFill="1" applyBorder="1" applyAlignment="1">
      <alignment horizontal="left" vertical="center" wrapText="1"/>
    </xf>
    <xf numFmtId="0" fontId="12" fillId="0" borderId="40" xfId="0" applyFont="1" applyBorder="1" applyAlignment="1">
      <alignment horizontal="center" vertical="center" wrapText="1"/>
    </xf>
    <xf numFmtId="0" fontId="16" fillId="0" borderId="1" xfId="0" applyFont="1" applyBorder="1" applyAlignment="1">
      <alignment horizontal="center" vertical="center" wrapText="1"/>
    </xf>
    <xf numFmtId="0" fontId="17" fillId="0" borderId="1" xfId="0" applyFont="1" applyBorder="1" applyAlignment="1">
      <alignment horizontal="left" vertical="center"/>
    </xf>
    <xf numFmtId="0" fontId="17" fillId="0" borderId="19" xfId="0" applyFont="1" applyBorder="1" applyAlignment="1">
      <alignment horizontal="left" vertical="center"/>
    </xf>
    <xf numFmtId="0" fontId="17" fillId="0" borderId="9" xfId="0" applyFont="1" applyBorder="1" applyAlignment="1">
      <alignment horizontal="left" vertical="center"/>
    </xf>
    <xf numFmtId="0" fontId="1" fillId="0" borderId="9" xfId="0" applyFont="1" applyBorder="1" applyAlignment="1">
      <alignment horizontal="left" vertical="center"/>
    </xf>
    <xf numFmtId="0" fontId="1" fillId="0" borderId="2" xfId="0" applyFont="1" applyBorder="1" applyAlignment="1">
      <alignment horizontal="left" vertical="center"/>
    </xf>
    <xf numFmtId="0" fontId="1" fillId="0" borderId="3" xfId="0" applyFont="1" applyFill="1" applyBorder="1" applyAlignment="1">
      <alignment horizontal="center" vertical="center"/>
    </xf>
    <xf numFmtId="0" fontId="1" fillId="0" borderId="0" xfId="0" applyFont="1" applyBorder="1" applyAlignment="1">
      <alignment horizontal="left" vertical="center"/>
    </xf>
    <xf numFmtId="0" fontId="0" fillId="0" borderId="0" xfId="0" applyAlignment="1">
      <alignment horizontal="center" vertical="center"/>
    </xf>
    <xf numFmtId="14" fontId="12" fillId="6" borderId="1" xfId="0" applyNumberFormat="1" applyFont="1" applyFill="1" applyBorder="1" applyAlignment="1">
      <alignment horizontal="center" vertical="center" wrapText="1"/>
    </xf>
    <xf numFmtId="0" fontId="12" fillId="0" borderId="1" xfId="0" applyFont="1" applyBorder="1" applyAlignment="1">
      <alignment horizontal="center" vertical="center" wrapText="1"/>
    </xf>
    <xf numFmtId="0" fontId="0" fillId="0" borderId="0" xfId="0" applyAlignment="1">
      <alignment wrapText="1"/>
    </xf>
    <xf numFmtId="0" fontId="15" fillId="0" borderId="3" xfId="0" applyFont="1" applyBorder="1" applyAlignment="1">
      <alignment horizontal="left" vertical="center"/>
    </xf>
    <xf numFmtId="0" fontId="12" fillId="6" borderId="44" xfId="0" quotePrefix="1" applyFont="1" applyFill="1" applyBorder="1" applyAlignment="1">
      <alignment horizontal="center" vertical="center" wrapText="1"/>
    </xf>
    <xf numFmtId="0" fontId="12" fillId="6" borderId="1" xfId="0" applyFont="1" applyFill="1" applyBorder="1" applyAlignment="1">
      <alignment horizontal="center"/>
    </xf>
    <xf numFmtId="0" fontId="12" fillId="6" borderId="0" xfId="0" applyFont="1" applyFill="1" applyBorder="1" applyAlignment="1">
      <alignment horizontal="left" vertical="center" wrapText="1"/>
    </xf>
    <xf numFmtId="0" fontId="12" fillId="6" borderId="0" xfId="0" applyFont="1" applyFill="1" applyBorder="1" applyAlignment="1">
      <alignment horizontal="center" vertical="center" wrapText="1"/>
    </xf>
    <xf numFmtId="0" fontId="12" fillId="0" borderId="0" xfId="0" applyFont="1" applyBorder="1" applyAlignment="1">
      <alignment horizontal="center" vertical="center" wrapText="1"/>
    </xf>
    <xf numFmtId="0" fontId="0" fillId="0" borderId="0" xfId="0" applyBorder="1" applyAlignment="1">
      <alignment horizontal="center" vertical="center" wrapText="1"/>
    </xf>
    <xf numFmtId="0" fontId="12" fillId="6" borderId="4" xfId="0" applyFont="1" applyFill="1" applyBorder="1" applyAlignment="1">
      <alignment horizontal="center" vertical="center" wrapText="1"/>
    </xf>
    <xf numFmtId="0" fontId="12" fillId="6" borderId="11" xfId="0" applyFont="1" applyFill="1" applyBorder="1" applyAlignment="1">
      <alignment horizontal="center" vertical="center" wrapText="1"/>
    </xf>
    <xf numFmtId="0" fontId="14" fillId="0" borderId="1" xfId="0" applyFont="1" applyBorder="1" applyAlignment="1">
      <alignment horizontal="center" vertical="center" wrapText="1"/>
    </xf>
    <xf numFmtId="0" fontId="9" fillId="8" borderId="7" xfId="0" applyFont="1" applyFill="1" applyBorder="1" applyAlignment="1">
      <alignment horizontal="center" vertical="center" wrapText="1"/>
    </xf>
    <xf numFmtId="0" fontId="15" fillId="0" borderId="1" xfId="0" applyFont="1" applyBorder="1" applyAlignment="1">
      <alignment horizontal="left" vertical="center"/>
    </xf>
    <xf numFmtId="0" fontId="0" fillId="0" borderId="0" xfId="0" applyAlignment="1">
      <alignment horizontal="center" vertical="center" wrapText="1"/>
    </xf>
    <xf numFmtId="0" fontId="9" fillId="8" borderId="15" xfId="0" applyFont="1" applyFill="1" applyBorder="1" applyAlignment="1">
      <alignment horizontal="center" vertical="center" wrapText="1"/>
    </xf>
    <xf numFmtId="0" fontId="14" fillId="0" borderId="0" xfId="0" applyFont="1" applyBorder="1" applyAlignment="1">
      <alignment horizontal="center" vertical="center" wrapText="1"/>
    </xf>
    <xf numFmtId="0" fontId="15" fillId="0" borderId="0" xfId="0" applyFont="1" applyBorder="1" applyAlignment="1">
      <alignment horizontal="left" vertical="center"/>
    </xf>
    <xf numFmtId="0" fontId="12" fillId="0" borderId="0" xfId="0" applyFont="1" applyBorder="1" applyAlignment="1">
      <alignment vertical="center"/>
    </xf>
    <xf numFmtId="0" fontId="20" fillId="6" borderId="1" xfId="0" applyFont="1" applyFill="1" applyBorder="1" applyAlignment="1">
      <alignment horizontal="center" vertical="center" wrapText="1"/>
    </xf>
    <xf numFmtId="0" fontId="20" fillId="6" borderId="1" xfId="0" applyFont="1" applyFill="1" applyBorder="1" applyAlignment="1">
      <alignment horizontal="left" vertical="center" wrapText="1"/>
    </xf>
    <xf numFmtId="0" fontId="20" fillId="6" borderId="1" xfId="0" applyFont="1" applyFill="1" applyBorder="1" applyAlignment="1">
      <alignment vertical="center" wrapText="1"/>
    </xf>
    <xf numFmtId="0" fontId="20" fillId="6" borderId="0" xfId="0" applyFont="1" applyFill="1" applyBorder="1" applyAlignment="1">
      <alignment vertical="center" wrapText="1"/>
    </xf>
    <xf numFmtId="0" fontId="12" fillId="0" borderId="8" xfId="0" applyFont="1" applyBorder="1" applyAlignment="1">
      <alignment horizontal="center" vertical="center" wrapText="1"/>
    </xf>
    <xf numFmtId="0" fontId="12" fillId="6" borderId="7" xfId="0" applyFont="1" applyFill="1" applyBorder="1" applyAlignment="1">
      <alignment horizontal="center" vertical="center" wrapText="1"/>
    </xf>
    <xf numFmtId="0" fontId="12" fillId="6" borderId="8" xfId="0" applyFont="1" applyFill="1" applyBorder="1" applyAlignment="1">
      <alignment horizontal="center" vertical="center" wrapText="1"/>
    </xf>
    <xf numFmtId="0" fontId="12" fillId="0" borderId="1" xfId="0" applyFont="1" applyBorder="1" applyAlignment="1">
      <alignment horizontal="center" vertical="center"/>
    </xf>
    <xf numFmtId="0" fontId="12" fillId="6" borderId="8" xfId="0" applyFont="1" applyFill="1" applyBorder="1" applyAlignment="1">
      <alignment horizontal="left" vertical="center" wrapText="1"/>
    </xf>
    <xf numFmtId="0" fontId="12" fillId="6" borderId="7" xfId="0" applyFont="1" applyFill="1" applyBorder="1" applyAlignment="1">
      <alignment horizontal="left" vertical="center" wrapText="1"/>
    </xf>
    <xf numFmtId="0" fontId="12" fillId="6" borderId="1" xfId="0" applyFont="1" applyFill="1" applyBorder="1" applyAlignment="1">
      <alignment horizontal="center" wrapText="1"/>
    </xf>
    <xf numFmtId="0" fontId="23" fillId="6" borderId="8" xfId="0" applyFont="1" applyFill="1" applyBorder="1" applyAlignment="1">
      <alignment horizontal="center" vertical="center" wrapText="1"/>
    </xf>
    <xf numFmtId="0" fontId="12" fillId="6" borderId="1" xfId="0" applyFont="1" applyFill="1" applyBorder="1" applyAlignment="1">
      <alignment vertical="center" wrapText="1"/>
    </xf>
    <xf numFmtId="0" fontId="12" fillId="6" borderId="18" xfId="0" applyFont="1" applyFill="1" applyBorder="1" applyAlignment="1">
      <alignment vertical="center" wrapText="1"/>
    </xf>
    <xf numFmtId="0" fontId="12" fillId="0" borderId="18" xfId="0" applyFont="1" applyBorder="1" applyAlignment="1">
      <alignment vertical="center" wrapText="1"/>
    </xf>
    <xf numFmtId="0" fontId="12" fillId="0" borderId="1" xfId="0" applyFont="1" applyBorder="1" applyAlignment="1">
      <alignment vertical="center" wrapText="1"/>
    </xf>
    <xf numFmtId="14" fontId="12" fillId="6" borderId="1" xfId="0" applyNumberFormat="1" applyFont="1" applyFill="1" applyBorder="1" applyAlignment="1">
      <alignment vertical="center" wrapText="1"/>
    </xf>
    <xf numFmtId="0" fontId="24" fillId="0" borderId="0" xfId="0" applyFont="1"/>
    <xf numFmtId="0" fontId="12" fillId="0" borderId="21" xfId="0" applyFont="1" applyBorder="1" applyAlignment="1">
      <alignment vertical="center" wrapText="1"/>
    </xf>
    <xf numFmtId="0" fontId="12" fillId="6" borderId="1" xfId="0" applyFont="1" applyFill="1" applyBorder="1" applyAlignment="1">
      <alignment vertical="center"/>
    </xf>
    <xf numFmtId="0" fontId="24" fillId="6" borderId="1" xfId="0" applyFont="1" applyFill="1" applyBorder="1"/>
    <xf numFmtId="0" fontId="20" fillId="0" borderId="40" xfId="0" applyFont="1" applyBorder="1" applyAlignment="1">
      <alignment horizontal="center" vertical="center" wrapText="1"/>
    </xf>
    <xf numFmtId="14" fontId="12" fillId="6" borderId="1" xfId="0" applyNumberFormat="1" applyFont="1" applyFill="1" applyBorder="1" applyAlignment="1">
      <alignment horizontal="center" vertical="center" wrapText="1"/>
    </xf>
    <xf numFmtId="9" fontId="12" fillId="6" borderId="8" xfId="0" applyNumberFormat="1" applyFont="1" applyFill="1" applyBorder="1" applyAlignment="1">
      <alignment horizontal="center" vertical="center" wrapText="1"/>
    </xf>
    <xf numFmtId="14" fontId="1" fillId="6" borderId="18" xfId="0" applyNumberFormat="1" applyFont="1" applyFill="1" applyBorder="1" applyAlignment="1">
      <alignment vertical="center" wrapText="1"/>
    </xf>
    <xf numFmtId="0" fontId="25" fillId="6" borderId="8" xfId="0" applyFont="1" applyFill="1" applyBorder="1" applyAlignment="1">
      <alignment vertical="center" wrapText="1"/>
    </xf>
    <xf numFmtId="14" fontId="1" fillId="6" borderId="11" xfId="0" applyNumberFormat="1" applyFont="1" applyFill="1" applyBorder="1" applyAlignment="1">
      <alignment vertical="center" wrapText="1"/>
    </xf>
    <xf numFmtId="9" fontId="20" fillId="6" borderId="1" xfId="0" applyNumberFormat="1" applyFont="1" applyFill="1" applyBorder="1" applyAlignment="1">
      <alignment horizontal="center" vertical="center" wrapText="1"/>
    </xf>
    <xf numFmtId="0" fontId="20" fillId="6" borderId="1" xfId="0" applyFont="1" applyFill="1" applyBorder="1" applyAlignment="1">
      <alignment wrapText="1"/>
    </xf>
    <xf numFmtId="14" fontId="18" fillId="6" borderId="8" xfId="0" applyNumberFormat="1" applyFont="1" applyFill="1" applyBorder="1" applyAlignment="1">
      <alignment horizontal="left" vertical="center" wrapText="1"/>
    </xf>
    <xf numFmtId="0" fontId="1" fillId="0" borderId="10" xfId="0" applyFont="1" applyBorder="1" applyAlignment="1">
      <alignment horizontal="center"/>
    </xf>
    <xf numFmtId="0" fontId="1" fillId="0" borderId="13" xfId="0" applyFont="1" applyBorder="1" applyAlignment="1">
      <alignment horizontal="center"/>
    </xf>
    <xf numFmtId="0" fontId="3" fillId="2" borderId="4" xfId="0" applyFont="1" applyFill="1" applyBorder="1" applyAlignment="1">
      <alignment horizontal="center" vertical="center" wrapText="1" readingOrder="1"/>
    </xf>
    <xf numFmtId="0" fontId="3" fillId="2" borderId="5" xfId="0" applyFont="1" applyFill="1" applyBorder="1" applyAlignment="1">
      <alignment horizontal="center" vertical="center" wrapText="1" readingOrder="1"/>
    </xf>
    <xf numFmtId="0" fontId="3" fillId="2" borderId="16" xfId="0" applyFont="1" applyFill="1" applyBorder="1" applyAlignment="1">
      <alignment horizontal="center" vertical="center" wrapText="1" readingOrder="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4" xfId="0" applyFont="1" applyBorder="1" applyAlignment="1">
      <alignment horizontal="center" vertical="center" wrapText="1"/>
    </xf>
    <xf numFmtId="0" fontId="1" fillId="0" borderId="11" xfId="0" applyFont="1" applyBorder="1" applyAlignment="1">
      <alignment horizontal="center"/>
    </xf>
    <xf numFmtId="0" fontId="13" fillId="0" borderId="11" xfId="0" applyFont="1" applyBorder="1" applyAlignment="1">
      <alignment horizontal="center" vertical="center" wrapText="1"/>
    </xf>
    <xf numFmtId="0" fontId="14" fillId="0" borderId="11" xfId="0" applyFont="1" applyBorder="1" applyAlignment="1">
      <alignment horizontal="center" vertical="center" wrapText="1"/>
    </xf>
    <xf numFmtId="0" fontId="12" fillId="0" borderId="13" xfId="0" applyFont="1" applyBorder="1" applyAlignment="1">
      <alignment horizontal="center" vertical="center"/>
    </xf>
    <xf numFmtId="0" fontId="12" fillId="0" borderId="1" xfId="0" applyFont="1" applyBorder="1" applyAlignment="1">
      <alignment horizontal="center" vertical="center"/>
    </xf>
    <xf numFmtId="0" fontId="14" fillId="0" borderId="1" xfId="0" applyFont="1" applyBorder="1" applyAlignment="1">
      <alignment horizontal="center" vertical="center" wrapText="1"/>
    </xf>
    <xf numFmtId="0" fontId="9" fillId="8" borderId="10" xfId="0" applyFont="1" applyFill="1" applyBorder="1" applyAlignment="1">
      <alignment horizontal="center" vertical="center" wrapText="1"/>
    </xf>
    <xf numFmtId="0" fontId="9" fillId="8" borderId="36" xfId="0" applyFont="1" applyFill="1" applyBorder="1" applyAlignment="1">
      <alignment horizontal="center" vertical="center" wrapText="1"/>
    </xf>
    <xf numFmtId="0" fontId="9" fillId="8" borderId="11" xfId="0" applyFont="1" applyFill="1" applyBorder="1" applyAlignment="1">
      <alignment horizontal="center" vertical="center" wrapText="1"/>
    </xf>
    <xf numFmtId="0" fontId="9" fillId="8" borderId="7" xfId="0" applyFont="1" applyFill="1" applyBorder="1" applyAlignment="1">
      <alignment horizontal="center" vertical="center" wrapText="1"/>
    </xf>
    <xf numFmtId="0" fontId="9" fillId="9" borderId="11" xfId="2" applyFont="1" applyFill="1" applyBorder="1" applyAlignment="1">
      <alignment horizontal="center" vertical="center" wrapText="1"/>
    </xf>
    <xf numFmtId="0" fontId="15" fillId="0" borderId="13" xfId="0" applyFont="1" applyBorder="1" applyAlignment="1">
      <alignment horizontal="left" vertical="center"/>
    </xf>
    <xf numFmtId="0" fontId="15" fillId="0" borderId="1" xfId="0" applyFont="1" applyBorder="1" applyAlignment="1">
      <alignment horizontal="left" vertical="center"/>
    </xf>
    <xf numFmtId="0" fontId="15" fillId="0" borderId="17" xfId="0" applyFont="1" applyBorder="1" applyAlignment="1">
      <alignment horizontal="left" vertical="center"/>
    </xf>
    <xf numFmtId="0" fontId="15" fillId="0" borderId="15" xfId="0" applyFont="1" applyBorder="1" applyAlignment="1">
      <alignment horizontal="left" vertical="center"/>
    </xf>
    <xf numFmtId="0" fontId="12" fillId="10" borderId="28" xfId="0" applyFont="1" applyFill="1" applyBorder="1" applyAlignment="1">
      <alignment horizontal="center" vertical="center"/>
    </xf>
    <xf numFmtId="0" fontId="12" fillId="10" borderId="33" xfId="0" applyFont="1" applyFill="1" applyBorder="1" applyAlignment="1">
      <alignment horizontal="center" vertical="center"/>
    </xf>
    <xf numFmtId="0" fontId="12" fillId="10" borderId="34" xfId="0" applyFont="1" applyFill="1" applyBorder="1" applyAlignment="1">
      <alignment horizontal="center" vertical="center"/>
    </xf>
    <xf numFmtId="0" fontId="9" fillId="8" borderId="1" xfId="0" applyFont="1" applyFill="1" applyBorder="1" applyAlignment="1">
      <alignment horizontal="center" vertical="center" wrapText="1"/>
    </xf>
    <xf numFmtId="0" fontId="9" fillId="8" borderId="18" xfId="0" applyFont="1" applyFill="1" applyBorder="1" applyAlignment="1">
      <alignment horizontal="center" vertical="center" wrapText="1"/>
    </xf>
    <xf numFmtId="0" fontId="9" fillId="8" borderId="9" xfId="0" applyFont="1" applyFill="1" applyBorder="1" applyAlignment="1">
      <alignment horizontal="center" vertical="center" wrapText="1"/>
    </xf>
    <xf numFmtId="0" fontId="12" fillId="6" borderId="7" xfId="0" quotePrefix="1" applyFont="1" applyFill="1" applyBorder="1" applyAlignment="1">
      <alignment horizontal="center" vertical="center"/>
    </xf>
    <xf numFmtId="0" fontId="12" fillId="6" borderId="9" xfId="0" quotePrefix="1" applyFont="1" applyFill="1" applyBorder="1" applyAlignment="1">
      <alignment horizontal="center" vertical="center"/>
    </xf>
    <xf numFmtId="0" fontId="12" fillId="6" borderId="8" xfId="0" quotePrefix="1" applyFont="1" applyFill="1" applyBorder="1" applyAlignment="1">
      <alignment horizontal="center" vertical="center"/>
    </xf>
    <xf numFmtId="0" fontId="14" fillId="0" borderId="7"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8" xfId="0" applyFont="1" applyBorder="1" applyAlignment="1">
      <alignment horizontal="center" vertical="center" wrapText="1"/>
    </xf>
    <xf numFmtId="0" fontId="12" fillId="6" borderId="7"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12" fillId="6" borderId="8" xfId="0" applyFont="1" applyFill="1" applyBorder="1" applyAlignment="1">
      <alignment horizontal="center" vertical="center" wrapText="1"/>
    </xf>
    <xf numFmtId="0" fontId="9" fillId="8" borderId="28"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9" fillId="8" borderId="35" xfId="0" applyFont="1" applyFill="1" applyBorder="1" applyAlignment="1">
      <alignment horizontal="center" vertical="center" wrapText="1"/>
    </xf>
    <xf numFmtId="0" fontId="9" fillId="8" borderId="22"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12" fillId="0" borderId="0" xfId="0" applyFont="1" applyFill="1" applyAlignment="1">
      <alignment horizontal="center" vertical="center"/>
    </xf>
    <xf numFmtId="0" fontId="0" fillId="0" borderId="0" xfId="0" applyAlignment="1">
      <alignment horizontal="center" vertical="center" wrapText="1"/>
    </xf>
    <xf numFmtId="14" fontId="12" fillId="6" borderId="7" xfId="0" applyNumberFormat="1" applyFont="1" applyFill="1" applyBorder="1" applyAlignment="1">
      <alignment horizontal="center" vertical="center"/>
    </xf>
    <xf numFmtId="0" fontId="12" fillId="6" borderId="9" xfId="0" applyFont="1" applyFill="1" applyBorder="1" applyAlignment="1">
      <alignment horizontal="center" vertical="center"/>
    </xf>
    <xf numFmtId="0" fontId="12" fillId="6" borderId="8" xfId="0" applyFont="1" applyFill="1" applyBorder="1" applyAlignment="1">
      <alignment horizontal="center" vertical="center"/>
    </xf>
    <xf numFmtId="14" fontId="12" fillId="6" borderId="7" xfId="0" applyNumberFormat="1" applyFont="1" applyFill="1" applyBorder="1" applyAlignment="1">
      <alignment horizontal="center" vertical="center" wrapText="1"/>
    </xf>
    <xf numFmtId="14" fontId="12" fillId="0" borderId="7" xfId="0" applyNumberFormat="1" applyFont="1" applyBorder="1" applyAlignment="1">
      <alignment horizontal="center" vertical="center" wrapText="1"/>
    </xf>
    <xf numFmtId="14" fontId="12" fillId="0" borderId="9" xfId="0" applyNumberFormat="1" applyFont="1" applyBorder="1" applyAlignment="1">
      <alignment horizontal="center" vertical="center" wrapText="1"/>
    </xf>
    <xf numFmtId="14" fontId="12" fillId="0" borderId="8" xfId="0" applyNumberFormat="1" applyFont="1" applyBorder="1" applyAlignment="1">
      <alignment horizontal="center" vertical="center" wrapText="1"/>
    </xf>
    <xf numFmtId="0" fontId="12" fillId="6" borderId="7" xfId="0" applyFont="1" applyFill="1" applyBorder="1" applyAlignment="1">
      <alignment horizontal="center" vertical="center"/>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8" xfId="0" applyFont="1" applyBorder="1" applyAlignment="1">
      <alignment horizontal="center" vertical="center" wrapText="1"/>
    </xf>
    <xf numFmtId="9" fontId="12" fillId="6" borderId="7" xfId="0" applyNumberFormat="1" applyFont="1" applyFill="1" applyBorder="1" applyAlignment="1">
      <alignment horizontal="center" vertical="center" wrapText="1"/>
    </xf>
    <xf numFmtId="0" fontId="12" fillId="6" borderId="7" xfId="0" applyFont="1" applyFill="1" applyBorder="1" applyAlignment="1">
      <alignment horizontal="center" wrapText="1"/>
    </xf>
    <xf numFmtId="0" fontId="12" fillId="6" borderId="9" xfId="0" applyFont="1" applyFill="1" applyBorder="1" applyAlignment="1">
      <alignment horizontal="center" wrapText="1"/>
    </xf>
    <xf numFmtId="0" fontId="12" fillId="6" borderId="8" xfId="0" applyFont="1" applyFill="1" applyBorder="1" applyAlignment="1">
      <alignment horizontal="center" wrapText="1"/>
    </xf>
    <xf numFmtId="0" fontId="20" fillId="6" borderId="0" xfId="0" applyFont="1" applyFill="1" applyAlignment="1">
      <alignment horizontal="center" vertical="center"/>
    </xf>
    <xf numFmtId="0" fontId="9" fillId="8" borderId="8" xfId="0" applyFont="1" applyFill="1" applyBorder="1" applyAlignment="1">
      <alignment horizontal="center" vertical="center" wrapText="1"/>
    </xf>
    <xf numFmtId="14" fontId="12" fillId="6" borderId="9" xfId="0" applyNumberFormat="1" applyFont="1" applyFill="1" applyBorder="1" applyAlignment="1">
      <alignment horizontal="center" vertical="center"/>
    </xf>
    <xf numFmtId="14" fontId="12" fillId="6" borderId="8" xfId="0" applyNumberFormat="1" applyFont="1" applyFill="1" applyBorder="1" applyAlignment="1">
      <alignment horizontal="center" vertical="center"/>
    </xf>
    <xf numFmtId="14" fontId="12" fillId="6" borderId="9" xfId="0" applyNumberFormat="1" applyFont="1" applyFill="1" applyBorder="1" applyAlignment="1">
      <alignment horizontal="center" vertical="center" wrapText="1"/>
    </xf>
    <xf numFmtId="14" fontId="12" fillId="6" borderId="8" xfId="0" applyNumberFormat="1" applyFont="1" applyFill="1" applyBorder="1" applyAlignment="1">
      <alignment horizontal="center" vertical="center" wrapText="1"/>
    </xf>
    <xf numFmtId="14" fontId="12" fillId="6" borderId="1" xfId="0" applyNumberFormat="1" applyFont="1" applyFill="1" applyBorder="1" applyAlignment="1">
      <alignment horizontal="center" vertical="center" wrapText="1"/>
    </xf>
    <xf numFmtId="0" fontId="12" fillId="6" borderId="18" xfId="0" applyFont="1" applyFill="1" applyBorder="1" applyAlignment="1">
      <alignment horizontal="center" vertical="center" wrapText="1"/>
    </xf>
    <xf numFmtId="0" fontId="12" fillId="6" borderId="21" xfId="0" applyFont="1" applyFill="1" applyBorder="1" applyAlignment="1">
      <alignment horizontal="center" vertical="center" wrapText="1"/>
    </xf>
    <xf numFmtId="0" fontId="12" fillId="0" borderId="18" xfId="0" applyFont="1" applyBorder="1" applyAlignment="1">
      <alignment horizontal="center" vertical="center" wrapText="1"/>
    </xf>
    <xf numFmtId="0" fontId="12" fillId="0" borderId="21" xfId="0" applyFont="1" applyBorder="1" applyAlignment="1">
      <alignment horizontal="center" vertical="center" wrapText="1"/>
    </xf>
    <xf numFmtId="0" fontId="12" fillId="6" borderId="18" xfId="0" applyFont="1" applyFill="1" applyBorder="1" applyAlignment="1">
      <alignment horizontal="center" vertical="center"/>
    </xf>
    <xf numFmtId="0" fontId="12" fillId="6" borderId="21" xfId="0" applyFont="1" applyFill="1" applyBorder="1" applyAlignment="1">
      <alignment horizontal="center" vertical="center"/>
    </xf>
    <xf numFmtId="0" fontId="12" fillId="6" borderId="1" xfId="0" applyFont="1" applyFill="1" applyBorder="1" applyAlignment="1">
      <alignment horizontal="center" vertical="center" wrapText="1"/>
    </xf>
    <xf numFmtId="0" fontId="12" fillId="6" borderId="1" xfId="0" applyFont="1" applyFill="1" applyBorder="1" applyAlignment="1">
      <alignment horizontal="center" vertical="center"/>
    </xf>
    <xf numFmtId="0" fontId="20" fillId="0" borderId="7" xfId="0" applyFont="1" applyBorder="1" applyAlignment="1" applyProtection="1">
      <alignment horizontal="center" vertical="center" wrapText="1"/>
      <protection locked="0"/>
    </xf>
    <xf numFmtId="0" fontId="20" fillId="0" borderId="9" xfId="0" applyFont="1" applyBorder="1" applyAlignment="1" applyProtection="1">
      <alignment horizontal="center" vertical="center" wrapText="1"/>
      <protection locked="0"/>
    </xf>
    <xf numFmtId="0" fontId="20" fillId="0" borderId="8" xfId="0" applyFont="1" applyBorder="1" applyAlignment="1" applyProtection="1">
      <alignment horizontal="center" vertical="center" wrapText="1"/>
      <protection locked="0"/>
    </xf>
    <xf numFmtId="9" fontId="20" fillId="6" borderId="7" xfId="0" applyNumberFormat="1" applyFont="1" applyFill="1" applyBorder="1" applyAlignment="1">
      <alignment horizontal="center" vertical="center"/>
    </xf>
    <xf numFmtId="9" fontId="20" fillId="6" borderId="9" xfId="0" applyNumberFormat="1" applyFont="1" applyFill="1" applyBorder="1" applyAlignment="1">
      <alignment horizontal="center" vertical="center"/>
    </xf>
    <xf numFmtId="9" fontId="20" fillId="6" borderId="8" xfId="0" applyNumberFormat="1" applyFont="1" applyFill="1" applyBorder="1" applyAlignment="1">
      <alignment horizontal="center" vertical="center"/>
    </xf>
    <xf numFmtId="0" fontId="9" fillId="10" borderId="4" xfId="0" applyFont="1" applyFill="1" applyBorder="1" applyAlignment="1">
      <alignment horizontal="center" vertical="center" wrapText="1"/>
    </xf>
    <xf numFmtId="0" fontId="9" fillId="10" borderId="16" xfId="0" applyFont="1" applyFill="1" applyBorder="1" applyAlignment="1">
      <alignment horizontal="center" vertical="center" wrapText="1"/>
    </xf>
    <xf numFmtId="0" fontId="12" fillId="6" borderId="29" xfId="0" quotePrefix="1" applyFont="1" applyFill="1" applyBorder="1" applyAlignment="1">
      <alignment horizontal="center" vertical="center"/>
    </xf>
    <xf numFmtId="0" fontId="12" fillId="6" borderId="19" xfId="0" quotePrefix="1" applyFont="1" applyFill="1" applyBorder="1" applyAlignment="1">
      <alignment horizontal="center" vertical="center"/>
    </xf>
    <xf numFmtId="0" fontId="12" fillId="6" borderId="20" xfId="0" quotePrefix="1" applyFont="1" applyFill="1" applyBorder="1" applyAlignment="1">
      <alignment horizontal="center" vertical="center"/>
    </xf>
    <xf numFmtId="0" fontId="9" fillId="8" borderId="21"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9" fillId="8" borderId="20" xfId="0" applyFont="1" applyFill="1" applyBorder="1" applyAlignment="1">
      <alignment horizontal="center" vertical="center" wrapText="1"/>
    </xf>
    <xf numFmtId="0" fontId="9" fillId="9" borderId="45" xfId="2" applyFont="1" applyFill="1" applyBorder="1" applyAlignment="1">
      <alignment horizontal="center" vertical="center" wrapText="1"/>
    </xf>
    <xf numFmtId="0" fontId="9" fillId="9" borderId="44" xfId="2" applyFont="1" applyFill="1" applyBorder="1" applyAlignment="1">
      <alignment horizontal="center" vertical="center" wrapText="1"/>
    </xf>
    <xf numFmtId="0" fontId="17" fillId="0" borderId="46" xfId="0" applyFont="1" applyBorder="1" applyAlignment="1">
      <alignment horizontal="left" vertical="center"/>
    </xf>
    <xf numFmtId="0" fontId="17" fillId="0" borderId="5" xfId="0" applyFont="1" applyBorder="1" applyAlignment="1">
      <alignment horizontal="left" vertical="center"/>
    </xf>
    <xf numFmtId="0" fontId="17" fillId="0" borderId="47" xfId="0" applyFont="1" applyBorder="1" applyAlignment="1">
      <alignment horizontal="left" vertical="center"/>
    </xf>
    <xf numFmtId="0" fontId="17" fillId="0" borderId="4" xfId="0" applyFont="1" applyBorder="1" applyAlignment="1">
      <alignment horizontal="left" vertical="center"/>
    </xf>
    <xf numFmtId="0" fontId="17" fillId="0" borderId="48" xfId="0" applyFont="1" applyBorder="1" applyAlignment="1">
      <alignment horizontal="left" vertical="center"/>
    </xf>
    <xf numFmtId="0" fontId="17" fillId="0" borderId="31" xfId="0" applyFont="1" applyBorder="1" applyAlignment="1">
      <alignment horizontal="left" vertical="center"/>
    </xf>
    <xf numFmtId="0" fontId="17" fillId="0" borderId="32" xfId="0" applyFont="1" applyBorder="1" applyAlignment="1">
      <alignment horizontal="left" vertical="center"/>
    </xf>
    <xf numFmtId="0" fontId="1" fillId="0" borderId="30"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32" xfId="0" applyFont="1" applyBorder="1" applyAlignment="1">
      <alignment horizontal="center" vertical="center" wrapText="1"/>
    </xf>
    <xf numFmtId="0" fontId="1" fillId="10" borderId="49" xfId="0" applyFont="1" applyFill="1" applyBorder="1" applyAlignment="1">
      <alignment horizontal="center" vertical="center"/>
    </xf>
    <xf numFmtId="0" fontId="1" fillId="10" borderId="50" xfId="0" applyFont="1" applyFill="1" applyBorder="1" applyAlignment="1">
      <alignment horizontal="center" vertical="center"/>
    </xf>
    <xf numFmtId="0" fontId="1" fillId="10" borderId="51" xfId="0" applyFont="1" applyFill="1" applyBorder="1" applyAlignment="1">
      <alignment horizontal="center" vertical="center"/>
    </xf>
    <xf numFmtId="0" fontId="1" fillId="0" borderId="42" xfId="0" applyFont="1" applyBorder="1" applyAlignment="1">
      <alignment horizontal="center"/>
    </xf>
    <xf numFmtId="0" fontId="1" fillId="0" borderId="43" xfId="0" applyFont="1" applyBorder="1" applyAlignment="1">
      <alignment horizontal="center"/>
    </xf>
    <xf numFmtId="0" fontId="1" fillId="0" borderId="44" xfId="0" applyFont="1" applyBorder="1" applyAlignment="1">
      <alignment horizontal="center"/>
    </xf>
    <xf numFmtId="0" fontId="19" fillId="0" borderId="45" xfId="0" applyFont="1" applyBorder="1" applyAlignment="1">
      <alignment horizontal="center" vertical="center" wrapText="1"/>
    </xf>
    <xf numFmtId="0" fontId="19" fillId="0" borderId="43" xfId="0" applyFont="1" applyBorder="1" applyAlignment="1">
      <alignment horizontal="center" vertical="center" wrapText="1"/>
    </xf>
    <xf numFmtId="0" fontId="19" fillId="0" borderId="44" xfId="0" applyFont="1" applyBorder="1" applyAlignment="1">
      <alignment horizontal="center" vertical="center" wrapText="1"/>
    </xf>
    <xf numFmtId="0" fontId="1" fillId="0" borderId="46" xfId="0" applyFont="1" applyBorder="1" applyAlignment="1">
      <alignment horizontal="center" vertical="center"/>
    </xf>
    <xf numFmtId="0" fontId="1" fillId="0" borderId="5" xfId="0" applyFont="1" applyBorder="1" applyAlignment="1">
      <alignment horizontal="center" vertical="center"/>
    </xf>
    <xf numFmtId="0" fontId="1" fillId="0" borderId="47" xfId="0" applyFont="1" applyBorder="1" applyAlignment="1">
      <alignment horizontal="center" vertical="center"/>
    </xf>
    <xf numFmtId="0" fontId="16" fillId="0" borderId="4"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47" xfId="0" applyFont="1" applyBorder="1" applyAlignment="1">
      <alignment horizontal="center" vertical="center" wrapText="1"/>
    </xf>
    <xf numFmtId="0" fontId="12" fillId="0" borderId="0" xfId="0" applyFont="1" applyFill="1" applyAlignment="1">
      <alignment horizontal="center" wrapText="1"/>
    </xf>
    <xf numFmtId="0" fontId="1" fillId="0" borderId="1" xfId="0" applyFont="1" applyBorder="1" applyAlignment="1">
      <alignment horizontal="center" vertical="center"/>
    </xf>
    <xf numFmtId="0" fontId="12" fillId="10" borderId="2" xfId="0" applyFont="1" applyFill="1" applyBorder="1" applyAlignment="1">
      <alignment horizontal="center" vertical="center"/>
    </xf>
    <xf numFmtId="0" fontId="12" fillId="10" borderId="0" xfId="0" applyFont="1" applyFill="1" applyBorder="1" applyAlignment="1">
      <alignment horizontal="center" vertical="center"/>
    </xf>
    <xf numFmtId="0" fontId="12" fillId="10" borderId="3" xfId="0" applyFont="1" applyFill="1" applyBorder="1" applyAlignment="1">
      <alignment horizontal="center" vertical="center"/>
    </xf>
    <xf numFmtId="0" fontId="9" fillId="8" borderId="17" xfId="0" applyFont="1" applyFill="1" applyBorder="1" applyAlignment="1">
      <alignment horizontal="center" vertical="center" wrapText="1"/>
    </xf>
    <xf numFmtId="0" fontId="9" fillId="8" borderId="15" xfId="0" applyFont="1" applyFill="1" applyBorder="1" applyAlignment="1">
      <alignment horizontal="center" vertical="center" wrapText="1"/>
    </xf>
    <xf numFmtId="0" fontId="9" fillId="10" borderId="4" xfId="0" applyFont="1" applyFill="1" applyBorder="1" applyAlignment="1">
      <alignment horizontal="center" vertical="center"/>
    </xf>
    <xf numFmtId="0" fontId="9" fillId="10" borderId="16" xfId="0" applyFont="1" applyFill="1" applyBorder="1" applyAlignment="1">
      <alignment horizontal="center" vertical="center"/>
    </xf>
    <xf numFmtId="0" fontId="9" fillId="8" borderId="27" xfId="0" applyFont="1" applyFill="1" applyBorder="1" applyAlignment="1">
      <alignment horizontal="center" vertical="center" wrapText="1"/>
    </xf>
    <xf numFmtId="0" fontId="12" fillId="6" borderId="29" xfId="0" quotePrefix="1" applyFont="1" applyFill="1" applyBorder="1" applyAlignment="1">
      <alignment horizontal="center" vertical="center" wrapText="1"/>
    </xf>
    <xf numFmtId="0" fontId="12" fillId="6" borderId="20" xfId="0" quotePrefix="1" applyFont="1" applyFill="1" applyBorder="1" applyAlignment="1">
      <alignment horizontal="center" vertical="center" wrapText="1"/>
    </xf>
    <xf numFmtId="0" fontId="9" fillId="8" borderId="1" xfId="0" applyFont="1" applyFill="1" applyBorder="1" applyAlignment="1">
      <alignment horizontal="center" vertical="center"/>
    </xf>
    <xf numFmtId="0" fontId="9" fillId="8" borderId="52" xfId="0" applyFont="1" applyFill="1" applyBorder="1" applyAlignment="1">
      <alignment horizontal="center" vertical="center" wrapText="1"/>
    </xf>
    <xf numFmtId="0" fontId="9" fillId="8" borderId="26" xfId="0" applyFont="1" applyFill="1" applyBorder="1" applyAlignment="1">
      <alignment horizontal="center" vertical="center" wrapText="1"/>
    </xf>
    <xf numFmtId="0" fontId="15" fillId="0" borderId="46" xfId="0" applyFont="1" applyBorder="1" applyAlignment="1">
      <alignment horizontal="left" vertical="center"/>
    </xf>
    <xf numFmtId="0" fontId="15" fillId="0" borderId="5" xfId="0" applyFont="1" applyBorder="1" applyAlignment="1">
      <alignment horizontal="left" vertical="center"/>
    </xf>
    <xf numFmtId="0" fontId="15" fillId="0" borderId="4" xfId="0" applyFont="1" applyBorder="1" applyAlignment="1">
      <alignment horizontal="left" vertical="center"/>
    </xf>
    <xf numFmtId="0" fontId="15" fillId="0" borderId="47" xfId="0" applyFont="1" applyBorder="1" applyAlignment="1">
      <alignment horizontal="left" vertical="center"/>
    </xf>
    <xf numFmtId="0" fontId="15" fillId="0" borderId="48" xfId="0" applyFont="1" applyBorder="1" applyAlignment="1">
      <alignment horizontal="left" vertical="center"/>
    </xf>
    <xf numFmtId="0" fontId="15" fillId="0" borderId="31" xfId="0" applyFont="1" applyBorder="1" applyAlignment="1">
      <alignment horizontal="left" vertical="center"/>
    </xf>
    <xf numFmtId="0" fontId="12" fillId="0" borderId="30" xfId="0" applyFont="1" applyBorder="1" applyAlignment="1">
      <alignment horizontal="left" vertical="center"/>
    </xf>
    <xf numFmtId="0" fontId="12" fillId="0" borderId="31" xfId="0" applyFont="1" applyBorder="1" applyAlignment="1">
      <alignment horizontal="left" vertical="center"/>
    </xf>
    <xf numFmtId="0" fontId="12" fillId="0" borderId="32" xfId="0" applyFont="1" applyBorder="1" applyAlignment="1">
      <alignment horizontal="left" vertical="center"/>
    </xf>
    <xf numFmtId="0" fontId="12" fillId="10" borderId="49" xfId="0" applyFont="1" applyFill="1" applyBorder="1" applyAlignment="1">
      <alignment horizontal="center" vertical="center"/>
    </xf>
    <xf numFmtId="0" fontId="12" fillId="10" borderId="50" xfId="0" applyFont="1" applyFill="1" applyBorder="1" applyAlignment="1">
      <alignment horizontal="center" vertical="center"/>
    </xf>
    <xf numFmtId="0" fontId="12" fillId="10" borderId="51" xfId="0" applyFont="1" applyFill="1" applyBorder="1" applyAlignment="1">
      <alignment horizontal="center" vertical="center"/>
    </xf>
    <xf numFmtId="0" fontId="13" fillId="0" borderId="45"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44" xfId="0" applyFont="1" applyBorder="1" applyAlignment="1">
      <alignment horizontal="center" vertical="center" wrapText="1"/>
    </xf>
    <xf numFmtId="0" fontId="12" fillId="0" borderId="46" xfId="0" applyFont="1" applyBorder="1" applyAlignment="1">
      <alignment horizontal="center" vertical="center"/>
    </xf>
    <xf numFmtId="0" fontId="12" fillId="0" borderId="5" xfId="0" applyFont="1" applyBorder="1" applyAlignment="1">
      <alignment horizontal="center" vertical="center"/>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47" xfId="0" applyFont="1" applyBorder="1" applyAlignment="1">
      <alignment horizontal="center" vertical="center" wrapText="1"/>
    </xf>
    <xf numFmtId="0" fontId="20" fillId="6" borderId="7" xfId="0" applyFont="1" applyFill="1" applyBorder="1" applyAlignment="1">
      <alignment horizontal="center" vertical="center" wrapText="1"/>
    </xf>
    <xf numFmtId="0" fontId="20" fillId="6" borderId="8" xfId="0" applyFont="1" applyFill="1" applyBorder="1" applyAlignment="1">
      <alignment horizontal="center" vertical="center" wrapText="1"/>
    </xf>
    <xf numFmtId="0" fontId="12" fillId="6" borderId="18" xfId="0" applyFont="1" applyFill="1" applyBorder="1" applyAlignment="1">
      <alignment horizontal="center"/>
    </xf>
    <xf numFmtId="0" fontId="12" fillId="6" borderId="8" xfId="0" applyFont="1" applyFill="1" applyBorder="1" applyAlignment="1">
      <alignment horizontal="center"/>
    </xf>
    <xf numFmtId="0" fontId="18" fillId="6" borderId="53" xfId="0" applyFont="1" applyFill="1" applyBorder="1" applyAlignment="1"/>
    <xf numFmtId="0" fontId="18" fillId="0" borderId="0" xfId="0" applyFont="1" applyAlignment="1">
      <alignment horizont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8" fillId="6" borderId="0" xfId="0" applyFont="1" applyFill="1" applyAlignment="1">
      <alignment horizontal="center" vertical="center" wrapText="1"/>
    </xf>
    <xf numFmtId="0" fontId="18" fillId="0" borderId="0" xfId="0" applyFont="1" applyAlignment="1">
      <alignment horizontal="center" vertical="center"/>
    </xf>
    <xf numFmtId="14" fontId="12" fillId="6" borderId="18" xfId="0" applyNumberFormat="1" applyFont="1" applyFill="1" applyBorder="1" applyAlignment="1">
      <alignment horizontal="center" vertical="center" wrapText="1"/>
    </xf>
    <xf numFmtId="0" fontId="9" fillId="8" borderId="37" xfId="0" applyFont="1" applyFill="1" applyBorder="1" applyAlignment="1">
      <alignment horizontal="center" vertical="center" wrapText="1"/>
    </xf>
    <xf numFmtId="0" fontId="12" fillId="6" borderId="39" xfId="0" quotePrefix="1" applyFont="1" applyFill="1" applyBorder="1" applyAlignment="1">
      <alignment horizontal="center" vertical="center" wrapText="1"/>
    </xf>
    <xf numFmtId="0" fontId="12" fillId="6" borderId="17" xfId="0" quotePrefix="1" applyFont="1" applyFill="1" applyBorder="1" applyAlignment="1">
      <alignment horizontal="center" vertical="center" wrapText="1"/>
    </xf>
    <xf numFmtId="0" fontId="12" fillId="6" borderId="8" xfId="0" applyFont="1" applyFill="1" applyBorder="1" applyAlignment="1">
      <alignment horizontal="left" vertical="center" wrapText="1"/>
    </xf>
    <xf numFmtId="0" fontId="12" fillId="6" borderId="15" xfId="0" applyFont="1" applyFill="1" applyBorder="1" applyAlignment="1">
      <alignment horizontal="left" vertical="center" wrapText="1"/>
    </xf>
    <xf numFmtId="0" fontId="12" fillId="6" borderId="18" xfId="0" applyFont="1" applyFill="1" applyBorder="1" applyAlignment="1">
      <alignment horizontal="left" vertical="center" wrapText="1"/>
    </xf>
    <xf numFmtId="0" fontId="12" fillId="0" borderId="15" xfId="0" applyFont="1" applyBorder="1" applyAlignment="1">
      <alignment horizontal="left" vertical="center"/>
    </xf>
    <xf numFmtId="0" fontId="12" fillId="6" borderId="0" xfId="0" applyFont="1" applyFill="1" applyAlignment="1">
      <alignment horizontal="center" vertical="center" wrapText="1"/>
    </xf>
    <xf numFmtId="0" fontId="20" fillId="6" borderId="18" xfId="0" applyFont="1" applyFill="1" applyBorder="1" applyAlignment="1">
      <alignment horizontal="center" vertical="center" wrapText="1"/>
    </xf>
    <xf numFmtId="0" fontId="20" fillId="6" borderId="21" xfId="0" applyFont="1" applyFill="1" applyBorder="1" applyAlignment="1">
      <alignment horizontal="center" vertical="center" wrapText="1"/>
    </xf>
    <xf numFmtId="0" fontId="12" fillId="6" borderId="0" xfId="0" applyFont="1" applyFill="1" applyAlignment="1">
      <alignment horizontal="center" vertical="center"/>
    </xf>
    <xf numFmtId="0" fontId="12" fillId="6" borderId="18" xfId="0" applyFont="1" applyFill="1" applyBorder="1" applyAlignment="1">
      <alignment horizontal="center" wrapText="1"/>
    </xf>
    <xf numFmtId="0" fontId="12" fillId="6" borderId="21" xfId="0" applyFont="1" applyFill="1" applyBorder="1" applyAlignment="1">
      <alignment horizontal="center" wrapText="1"/>
    </xf>
    <xf numFmtId="0" fontId="12" fillId="6" borderId="15" xfId="0" applyFont="1" applyFill="1" applyBorder="1" applyAlignment="1">
      <alignment horizontal="center" vertical="center" wrapText="1"/>
    </xf>
    <xf numFmtId="0" fontId="12" fillId="0" borderId="15" xfId="0" applyFont="1" applyBorder="1" applyAlignment="1">
      <alignment horizontal="center" vertical="center" wrapText="1"/>
    </xf>
  </cellXfs>
  <cellStyles count="3">
    <cellStyle name="Normal" xfId="0" builtinId="0"/>
    <cellStyle name="Normal 2" xfId="2"/>
    <cellStyle name="Normal 4" xfId="1"/>
  </cellStyles>
  <dxfs count="52">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273504</xdr:colOff>
      <xdr:row>0</xdr:row>
      <xdr:rowOff>152400</xdr:rowOff>
    </xdr:from>
    <xdr:to>
      <xdr:col>0</xdr:col>
      <xdr:colOff>1387929</xdr:colOff>
      <xdr:row>4</xdr:row>
      <xdr:rowOff>47625</xdr:rowOff>
    </xdr:to>
    <xdr:pic>
      <xdr:nvPicPr>
        <xdr:cNvPr id="4"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3504" y="152400"/>
          <a:ext cx="1114425" cy="602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979714</xdr:colOff>
      <xdr:row>16</xdr:row>
      <xdr:rowOff>95250</xdr:rowOff>
    </xdr:from>
    <xdr:to>
      <xdr:col>2</xdr:col>
      <xdr:colOff>2177623</xdr:colOff>
      <xdr:row>20</xdr:row>
      <xdr:rowOff>139034</xdr:rowOff>
    </xdr:to>
    <xdr:pic>
      <xdr:nvPicPr>
        <xdr:cNvPr id="7" name="2 Imagen" descr="C:\Users\Usuario\Desktop\LOGO CALIDAD-0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05893" y="6735536"/>
          <a:ext cx="1197909" cy="751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123825</xdr:rowOff>
    </xdr:from>
    <xdr:to>
      <xdr:col>2</xdr:col>
      <xdr:colOff>410633</xdr:colOff>
      <xdr:row>0</xdr:row>
      <xdr:rowOff>714375</xdr:rowOff>
    </xdr:to>
    <xdr:pic>
      <xdr:nvPicPr>
        <xdr:cNvPr id="8"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825"/>
          <a:ext cx="2114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13</xdr:row>
      <xdr:rowOff>66675</xdr:rowOff>
    </xdr:from>
    <xdr:to>
      <xdr:col>15</xdr:col>
      <xdr:colOff>428625</xdr:colOff>
      <xdr:row>17</xdr:row>
      <xdr:rowOff>57150</xdr:rowOff>
    </xdr:to>
    <xdr:pic>
      <xdr:nvPicPr>
        <xdr:cNvPr id="9" name="2 Imagen" descr="C:\Users\Usuario\Desktop\LOGO CALIDAD-0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25300" y="7867650"/>
          <a:ext cx="1219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38101</xdr:colOff>
      <xdr:row>0</xdr:row>
      <xdr:rowOff>25400</xdr:rowOff>
    </xdr:from>
    <xdr:to>
      <xdr:col>2</xdr:col>
      <xdr:colOff>965201</xdr:colOff>
      <xdr:row>1</xdr:row>
      <xdr:rowOff>38100</xdr:rowOff>
    </xdr:to>
    <xdr:pic>
      <xdr:nvPicPr>
        <xdr:cNvPr id="4" name="Imagen 3">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6" y="25400"/>
          <a:ext cx="2114550" cy="59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784412</xdr:colOff>
      <xdr:row>15</xdr:row>
      <xdr:rowOff>89647</xdr:rowOff>
    </xdr:from>
    <xdr:to>
      <xdr:col>15</xdr:col>
      <xdr:colOff>396627</xdr:colOff>
      <xdr:row>19</xdr:row>
      <xdr:rowOff>75694</xdr:rowOff>
    </xdr:to>
    <xdr:pic>
      <xdr:nvPicPr>
        <xdr:cNvPr id="5" name="2 Imagen" descr="C:\Users\Usuario\Desktop\LOGO CALIDAD-01.png">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90687" y="8738347"/>
          <a:ext cx="1202889" cy="748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111125</xdr:colOff>
      <xdr:row>0</xdr:row>
      <xdr:rowOff>47625</xdr:rowOff>
    </xdr:from>
    <xdr:to>
      <xdr:col>2</xdr:col>
      <xdr:colOff>107951</xdr:colOff>
      <xdr:row>0</xdr:row>
      <xdr:rowOff>533481</xdr:rowOff>
    </xdr:to>
    <xdr:pic>
      <xdr:nvPicPr>
        <xdr:cNvPr id="14" name="Imagen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125" y="47625"/>
          <a:ext cx="1730376" cy="485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738187</xdr:colOff>
      <xdr:row>12</xdr:row>
      <xdr:rowOff>71437</xdr:rowOff>
    </xdr:from>
    <xdr:to>
      <xdr:col>15</xdr:col>
      <xdr:colOff>424002</xdr:colOff>
      <xdr:row>16</xdr:row>
      <xdr:rowOff>60793</xdr:rowOff>
    </xdr:to>
    <xdr:pic>
      <xdr:nvPicPr>
        <xdr:cNvPr id="15" name="2 Imagen" descr="C:\Users\Usuario\Desktop\LOGO CALIDAD-01.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30112" y="12587287"/>
          <a:ext cx="1209815" cy="751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22</xdr:col>
          <xdr:colOff>371475</xdr:colOff>
          <xdr:row>7</xdr:row>
          <xdr:rowOff>95250</xdr:rowOff>
        </xdr:from>
        <xdr:to>
          <xdr:col>22</xdr:col>
          <xdr:colOff>723900</xdr:colOff>
          <xdr:row>7</xdr:row>
          <xdr:rowOff>581025</xdr:rowOff>
        </xdr:to>
        <xdr:sp macro="" textlink="">
          <xdr:nvSpPr>
            <xdr:cNvPr id="25650" name="Object 50" hidden="1">
              <a:extLst>
                <a:ext uri="{63B3BB69-23CF-44E3-9099-C40C66FF867C}">
                  <a14:compatExt spid="_x0000_s256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819150</xdr:colOff>
          <xdr:row>7</xdr:row>
          <xdr:rowOff>85725</xdr:rowOff>
        </xdr:from>
        <xdr:to>
          <xdr:col>22</xdr:col>
          <xdr:colOff>1200150</xdr:colOff>
          <xdr:row>7</xdr:row>
          <xdr:rowOff>542925</xdr:rowOff>
        </xdr:to>
        <xdr:sp macro="" textlink="">
          <xdr:nvSpPr>
            <xdr:cNvPr id="25652" name="Object 52" hidden="1">
              <a:extLst>
                <a:ext uri="{63B3BB69-23CF-44E3-9099-C40C66FF867C}">
                  <a14:compatExt spid="_x0000_s256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600075</xdr:colOff>
          <xdr:row>7</xdr:row>
          <xdr:rowOff>685800</xdr:rowOff>
        </xdr:from>
        <xdr:to>
          <xdr:col>22</xdr:col>
          <xdr:colOff>1085850</xdr:colOff>
          <xdr:row>7</xdr:row>
          <xdr:rowOff>1381125</xdr:rowOff>
        </xdr:to>
        <xdr:sp macro="" textlink="">
          <xdr:nvSpPr>
            <xdr:cNvPr id="25654" name="Object 54" hidden="1">
              <a:extLst>
                <a:ext uri="{63B3BB69-23CF-44E3-9099-C40C66FF867C}">
                  <a14:compatExt spid="_x0000_s2565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504825</xdr:colOff>
          <xdr:row>8</xdr:row>
          <xdr:rowOff>762000</xdr:rowOff>
        </xdr:from>
        <xdr:to>
          <xdr:col>22</xdr:col>
          <xdr:colOff>1285875</xdr:colOff>
          <xdr:row>8</xdr:row>
          <xdr:rowOff>2447925</xdr:rowOff>
        </xdr:to>
        <xdr:sp macro="" textlink="">
          <xdr:nvSpPr>
            <xdr:cNvPr id="25656" name="Object 56" hidden="1">
              <a:extLst>
                <a:ext uri="{63B3BB69-23CF-44E3-9099-C40C66FF867C}">
                  <a14:compatExt spid="_x0000_s256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447676</xdr:colOff>
      <xdr:row>0</xdr:row>
      <xdr:rowOff>28575</xdr:rowOff>
    </xdr:from>
    <xdr:to>
      <xdr:col>1</xdr:col>
      <xdr:colOff>1009650</xdr:colOff>
      <xdr:row>0</xdr:row>
      <xdr:rowOff>650956</xdr:rowOff>
    </xdr:to>
    <xdr:pic>
      <xdr:nvPicPr>
        <xdr:cNvPr id="6" name="Imagen 5">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6" y="28575"/>
          <a:ext cx="1323974" cy="622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738187</xdr:colOff>
      <xdr:row>11</xdr:row>
      <xdr:rowOff>71437</xdr:rowOff>
    </xdr:from>
    <xdr:to>
      <xdr:col>14</xdr:col>
      <xdr:colOff>793096</xdr:colOff>
      <xdr:row>15</xdr:row>
      <xdr:rowOff>60792</xdr:rowOff>
    </xdr:to>
    <xdr:pic>
      <xdr:nvPicPr>
        <xdr:cNvPr id="7" name="2 Imagen" descr="C:\Users\Usuario\Desktop\LOGO CALIDAD-01.png">
          <a:extLst>
            <a:ext uri="{FF2B5EF4-FFF2-40B4-BE49-F238E27FC236}">
              <a16:creationId xmlns=""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0062" y="6472237"/>
          <a:ext cx="924065" cy="751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22</xdr:col>
          <xdr:colOff>152400</xdr:colOff>
          <xdr:row>7</xdr:row>
          <xdr:rowOff>400050</xdr:rowOff>
        </xdr:from>
        <xdr:to>
          <xdr:col>22</xdr:col>
          <xdr:colOff>790575</xdr:colOff>
          <xdr:row>7</xdr:row>
          <xdr:rowOff>2019300</xdr:rowOff>
        </xdr:to>
        <xdr:sp macro="" textlink="">
          <xdr:nvSpPr>
            <xdr:cNvPr id="18453" name="Object 21" hidden="1">
              <a:extLst>
                <a:ext uri="{63B3BB69-23CF-44E3-9099-C40C66FF867C}">
                  <a14:compatExt spid="_x0000_s184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200025</xdr:colOff>
      <xdr:row>0</xdr:row>
      <xdr:rowOff>85724</xdr:rowOff>
    </xdr:from>
    <xdr:to>
      <xdr:col>2</xdr:col>
      <xdr:colOff>209550</xdr:colOff>
      <xdr:row>0</xdr:row>
      <xdr:rowOff>604565</xdr:rowOff>
    </xdr:to>
    <xdr:pic>
      <xdr:nvPicPr>
        <xdr:cNvPr id="6" name="Imagen 5">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85724"/>
          <a:ext cx="1847850" cy="5188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738187</xdr:colOff>
      <xdr:row>11</xdr:row>
      <xdr:rowOff>71437</xdr:rowOff>
    </xdr:from>
    <xdr:to>
      <xdr:col>15</xdr:col>
      <xdr:colOff>221596</xdr:colOff>
      <xdr:row>15</xdr:row>
      <xdr:rowOff>60792</xdr:rowOff>
    </xdr:to>
    <xdr:pic>
      <xdr:nvPicPr>
        <xdr:cNvPr id="7" name="2 Imagen" descr="C:\Users\Usuario\Desktop\LOGO CALIDAD-01.png">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87387" y="14473237"/>
          <a:ext cx="1209815" cy="751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268815</xdr:colOff>
      <xdr:row>0</xdr:row>
      <xdr:rowOff>128056</xdr:rowOff>
    </xdr:from>
    <xdr:to>
      <xdr:col>2</xdr:col>
      <xdr:colOff>538337</xdr:colOff>
      <xdr:row>0</xdr:row>
      <xdr:rowOff>631823</xdr:rowOff>
    </xdr:to>
    <xdr:pic>
      <xdr:nvPicPr>
        <xdr:cNvPr id="8" name="Imagen 7">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815" y="128056"/>
          <a:ext cx="1793522" cy="50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738187</xdr:colOff>
      <xdr:row>12</xdr:row>
      <xdr:rowOff>71437</xdr:rowOff>
    </xdr:from>
    <xdr:to>
      <xdr:col>15</xdr:col>
      <xdr:colOff>424002</xdr:colOff>
      <xdr:row>16</xdr:row>
      <xdr:rowOff>60791</xdr:rowOff>
    </xdr:to>
    <xdr:pic>
      <xdr:nvPicPr>
        <xdr:cNvPr id="9" name="2 Imagen" descr="C:\Users\Usuario\Desktop\LOGO CALIDAD-01.png">
          <a:extLst>
            <a:ext uri="{FF2B5EF4-FFF2-40B4-BE49-F238E27FC236}">
              <a16:creationId xmlns=""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939837" y="11977687"/>
          <a:ext cx="1209815" cy="751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0</xdr:colOff>
      <xdr:row>7</xdr:row>
      <xdr:rowOff>0</xdr:rowOff>
    </xdr:from>
    <xdr:to>
      <xdr:col>22</xdr:col>
      <xdr:colOff>702733</xdr:colOff>
      <xdr:row>7</xdr:row>
      <xdr:rowOff>536575</xdr:rowOff>
    </xdr:to>
    <xdr:sp macro="" textlink="">
      <xdr:nvSpPr>
        <xdr:cNvPr id="10" name="Object 19" hidden="1">
          <a:extLst>
            <a:ext uri="{63B3BB69-23CF-44E3-9099-C40C66FF867C}">
              <a14:compatExt xmlns:a14="http://schemas.microsoft.com/office/drawing/2010/main" spid="_x0000_s11283"/>
            </a:ext>
          </a:extLst>
        </xdr:cNvPr>
        <xdr:cNvSpPr/>
      </xdr:nvSpPr>
      <xdr:spPr>
        <a:xfrm>
          <a:off x="24488775" y="2952750"/>
          <a:ext cx="702733" cy="527050"/>
        </a:xfrm>
        <a:prstGeom prst="rect">
          <a:avLst/>
        </a:prstGeom>
      </xdr:spPr>
    </xdr:sp>
    <xdr:clientData/>
  </xdr:twoCellAnchor>
  <xdr:twoCellAnchor editAs="oneCell">
    <xdr:from>
      <xdr:col>22</xdr:col>
      <xdr:colOff>0</xdr:colOff>
      <xdr:row>7</xdr:row>
      <xdr:rowOff>0</xdr:rowOff>
    </xdr:from>
    <xdr:to>
      <xdr:col>22</xdr:col>
      <xdr:colOff>702733</xdr:colOff>
      <xdr:row>7</xdr:row>
      <xdr:rowOff>527050</xdr:rowOff>
    </xdr:to>
    <xdr:sp macro="" textlink="">
      <xdr:nvSpPr>
        <xdr:cNvPr id="12" name="Object 19" hidden="1">
          <a:extLst>
            <a:ext uri="{63B3BB69-23CF-44E3-9099-C40C66FF867C}">
              <a14:compatExt xmlns:a14="http://schemas.microsoft.com/office/drawing/2010/main" spid="_x0000_s11283"/>
            </a:ext>
          </a:extLst>
        </xdr:cNvPr>
        <xdr:cNvSpPr/>
      </xdr:nvSpPr>
      <xdr:spPr>
        <a:xfrm>
          <a:off x="23117175" y="3505200"/>
          <a:ext cx="702733" cy="527050"/>
        </a:xfrm>
        <a:prstGeom prst="rect">
          <a:avLst/>
        </a:prstGeom>
      </xdr:spPr>
    </xdr:sp>
    <xdr:clientData/>
  </xdr:twoCellAnchor>
  <mc:AlternateContent xmlns:mc="http://schemas.openxmlformats.org/markup-compatibility/2006">
    <mc:Choice xmlns:a14="http://schemas.microsoft.com/office/drawing/2010/main" Requires="a14">
      <xdr:twoCellAnchor editAs="oneCell">
        <xdr:from>
          <xdr:col>22</xdr:col>
          <xdr:colOff>161925</xdr:colOff>
          <xdr:row>7</xdr:row>
          <xdr:rowOff>762000</xdr:rowOff>
        </xdr:from>
        <xdr:to>
          <xdr:col>22</xdr:col>
          <xdr:colOff>904875</xdr:colOff>
          <xdr:row>8</xdr:row>
          <xdr:rowOff>295275</xdr:rowOff>
        </xdr:to>
        <xdr:sp macro="" textlink="">
          <xdr:nvSpPr>
            <xdr:cNvPr id="20504" name="Object 24" hidden="1">
              <a:extLst>
                <a:ext uri="{63B3BB69-23CF-44E3-9099-C40C66FF867C}">
                  <a14:compatExt spid="_x0000_s205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9</xdr:row>
          <xdr:rowOff>457200</xdr:rowOff>
        </xdr:from>
        <xdr:to>
          <xdr:col>22</xdr:col>
          <xdr:colOff>933450</xdr:colOff>
          <xdr:row>9</xdr:row>
          <xdr:rowOff>1390650</xdr:rowOff>
        </xdr:to>
        <xdr:sp macro="" textlink="">
          <xdr:nvSpPr>
            <xdr:cNvPr id="20506" name="Object 26" hidden="1">
              <a:extLst>
                <a:ext uri="{63B3BB69-23CF-44E3-9099-C40C66FF867C}">
                  <a14:compatExt spid="_x0000_s205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RABAJO%20JULIAN\28.%20RIESGOS\GCI-P-02-R-01%20Matriz%20%20gestion%20de%20riesgos%20GAS%2005-10-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RABAJO%20JULIAN\28.%20RIESGOS\GCI-P-02-R-01%20Matriz%20%20gestion%20de%20riesgos%20P8GAS%2005-10-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TRABAJO%20JULIAN\28.%20RIESGOS\GCI-P-02-R-01%20Matriz%20%20gestion%20de%20riesgos%20GAS%2005-10-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oleObject" Target="file:///C:\Users\Usuario%20epq\Desktop\2022\MATRIZ%20DE%20RIESGO\II%20CUATRIMESTRE\CORRUPCION\EVIDENCIAS%20ADMINISTRATIVA\TESORERIA\EVIDENCIA%20RIESGO%201%20CORRUPCION.doc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oleObject" Target="file:///C:\Users\Usuario%20epq\Desktop\2022\MATRIZ%20DE%20RIESGO\II%20CUATRIMESTRE\CORRUPCION\EVIDENCIAS%20ADMINISTRATIVA\TESORERIA\EVIDENCIAS%20RIESGO%202%20CORRUPCION.doc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CION"/>
      <sheetName val="MAPA RIESGO INST"/>
      <sheetName val="MAPA RIESGO ALMACENAMIENTO"/>
      <sheetName val="MAPA RIESGO REDES INTERNAS"/>
      <sheetName val="MAPA RIESGO REDES EXTERNAS"/>
      <sheetName val="MAPA INSTITUCIONAL"/>
      <sheetName val="Hoja1"/>
      <sheetName val="MAPA DE RIESGOS GESTIÓN"/>
      <sheetName val="MAPA RIESGO CORRUPCION "/>
    </sheetNames>
    <sheetDataSet>
      <sheetData sheetId="0" refreshError="1">
        <row r="10">
          <cell r="C10" t="str">
            <v>15- Zona de Riesgo MODERADA</v>
          </cell>
          <cell r="D10" t="str">
            <v>30- Zona de Riesgo ALTA</v>
          </cell>
          <cell r="E10" t="str">
            <v>60- Zona de Riesgo EXTREMA</v>
          </cell>
        </row>
        <row r="11">
          <cell r="C11" t="str">
            <v>10- Zona de Riesgo BAJA</v>
          </cell>
          <cell r="D11" t="str">
            <v>20- Zona de Riesgo MODERADA</v>
          </cell>
          <cell r="E11" t="str">
            <v>40- Zona de Riesgo ALTA</v>
          </cell>
        </row>
        <row r="12">
          <cell r="C12" t="str">
            <v>5- Zona de Riesgo BAJA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C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CION"/>
      <sheetName val="MAPA RIESGO INST"/>
      <sheetName val="MAPA RIESGO ALMACENAMIENTO"/>
      <sheetName val="MAPA RIESGO REDES INTERNAS"/>
      <sheetName val="MAPA RIESGO REDES EXTERNAS"/>
      <sheetName val="MAPA INSTITUCIONAL"/>
      <sheetName val="Hoja1"/>
      <sheetName val="MAPA DE RIESGOS GESTIÓN"/>
      <sheetName val="MAPA RIESGO CORRUPCION "/>
    </sheetNames>
    <sheetDataSet>
      <sheetData sheetId="0" refreshError="1">
        <row r="10">
          <cell r="C10" t="str">
            <v>15- Zona de Riesgo MODERADA</v>
          </cell>
          <cell r="D10" t="str">
            <v>30- Zona de Riesgo ALTA</v>
          </cell>
          <cell r="E10" t="str">
            <v>60- Zona de Riesgo EXTREMA</v>
          </cell>
        </row>
        <row r="11">
          <cell r="C11" t="str">
            <v>10- Zona de Riesgo BAJA</v>
          </cell>
          <cell r="D11" t="str">
            <v>20- Zona de Riesgo MODERADA</v>
          </cell>
          <cell r="E11" t="str">
            <v>40- Zona de Riesgo ALTA</v>
          </cell>
        </row>
        <row r="12">
          <cell r="C12" t="str">
            <v>5- Zona de Riesgo BAJA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advise="1" preferPic="1"/>
    </oleItems>
  </oleLin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advise="1" preferPic="1"/>
    </oleItems>
  </oleLin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3.vml"/><Relationship Id="rId7" Type="http://schemas.openxmlformats.org/officeDocument/2006/relationships/image" Target="../media/image5.emf"/><Relationship Id="rId12" Type="http://schemas.openxmlformats.org/officeDocument/2006/relationships/comments" Target="../comments3.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2.bin"/><Relationship Id="rId11" Type="http://schemas.openxmlformats.org/officeDocument/2006/relationships/image" Target="../media/image7.emf"/><Relationship Id="rId5" Type="http://schemas.openxmlformats.org/officeDocument/2006/relationships/image" Target="../media/image4.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6.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omments" Target="../comments4.xml"/><Relationship Id="rId5" Type="http://schemas.openxmlformats.org/officeDocument/2006/relationships/image" Target="../media/image8.emf"/><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omments" Target="../comments6.xml"/><Relationship Id="rId5" Type="http://schemas.openxmlformats.org/officeDocument/2006/relationships/image" Target="../media/image11.emf"/><Relationship Id="rId4" Type="http://schemas.openxmlformats.org/officeDocument/2006/relationships/image" Target="../media/image10.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L186"/>
  <sheetViews>
    <sheetView topLeftCell="A7" zoomScale="70" zoomScaleNormal="70" workbookViewId="0">
      <selection activeCell="K13" sqref="K13"/>
    </sheetView>
  </sheetViews>
  <sheetFormatPr baseColWidth="10" defaultRowHeight="14.25" x14ac:dyDescent="0.2"/>
  <cols>
    <col min="1" max="1" width="25.28515625" style="1" customWidth="1"/>
    <col min="2" max="2" width="14" style="1" customWidth="1"/>
    <col min="3" max="3" width="35.28515625" style="1" customWidth="1"/>
    <col min="4" max="4" width="31.28515625" style="1" customWidth="1"/>
    <col min="5" max="5" width="39.140625" style="1" bestFit="1" customWidth="1"/>
    <col min="6" max="12" width="11.42578125" style="8"/>
    <col min="13" max="253" width="11.42578125" style="1"/>
    <col min="254" max="254" width="23.140625" style="1" customWidth="1"/>
    <col min="255" max="255" width="15.140625" style="1" customWidth="1"/>
    <col min="256" max="258" width="31.7109375" style="1" customWidth="1"/>
    <col min="259" max="260" width="11.42578125" style="1"/>
    <col min="261" max="261" width="7" style="1" customWidth="1"/>
    <col min="262" max="509" width="11.42578125" style="1"/>
    <col min="510" max="510" width="23.140625" style="1" customWidth="1"/>
    <col min="511" max="511" width="15.140625" style="1" customWidth="1"/>
    <col min="512" max="514" width="31.7109375" style="1" customWidth="1"/>
    <col min="515" max="516" width="11.42578125" style="1"/>
    <col min="517" max="517" width="7" style="1" customWidth="1"/>
    <col min="518" max="765" width="11.42578125" style="1"/>
    <col min="766" max="766" width="23.140625" style="1" customWidth="1"/>
    <col min="767" max="767" width="15.140625" style="1" customWidth="1"/>
    <col min="768" max="770" width="31.7109375" style="1" customWidth="1"/>
    <col min="771" max="772" width="11.42578125" style="1"/>
    <col min="773" max="773" width="7" style="1" customWidth="1"/>
    <col min="774" max="1021" width="11.42578125" style="1"/>
    <col min="1022" max="1022" width="23.140625" style="1" customWidth="1"/>
    <col min="1023" max="1023" width="15.140625" style="1" customWidth="1"/>
    <col min="1024" max="1026" width="31.7109375" style="1" customWidth="1"/>
    <col min="1027" max="1028" width="11.42578125" style="1"/>
    <col min="1029" max="1029" width="7" style="1" customWidth="1"/>
    <col min="1030" max="1277" width="11.42578125" style="1"/>
    <col min="1278" max="1278" width="23.140625" style="1" customWidth="1"/>
    <col min="1279" max="1279" width="15.140625" style="1" customWidth="1"/>
    <col min="1280" max="1282" width="31.7109375" style="1" customWidth="1"/>
    <col min="1283" max="1284" width="11.42578125" style="1"/>
    <col min="1285" max="1285" width="7" style="1" customWidth="1"/>
    <col min="1286" max="1533" width="11.42578125" style="1"/>
    <col min="1534" max="1534" width="23.140625" style="1" customWidth="1"/>
    <col min="1535" max="1535" width="15.140625" style="1" customWidth="1"/>
    <col min="1536" max="1538" width="31.7109375" style="1" customWidth="1"/>
    <col min="1539" max="1540" width="11.42578125" style="1"/>
    <col min="1541" max="1541" width="7" style="1" customWidth="1"/>
    <col min="1542" max="1789" width="11.42578125" style="1"/>
    <col min="1790" max="1790" width="23.140625" style="1" customWidth="1"/>
    <col min="1791" max="1791" width="15.140625" style="1" customWidth="1"/>
    <col min="1792" max="1794" width="31.7109375" style="1" customWidth="1"/>
    <col min="1795" max="1796" width="11.42578125" style="1"/>
    <col min="1797" max="1797" width="7" style="1" customWidth="1"/>
    <col min="1798" max="2045" width="11.42578125" style="1"/>
    <col min="2046" max="2046" width="23.140625" style="1" customWidth="1"/>
    <col min="2047" max="2047" width="15.140625" style="1" customWidth="1"/>
    <col min="2048" max="2050" width="31.7109375" style="1" customWidth="1"/>
    <col min="2051" max="2052" width="11.42578125" style="1"/>
    <col min="2053" max="2053" width="7" style="1" customWidth="1"/>
    <col min="2054" max="2301" width="11.42578125" style="1"/>
    <col min="2302" max="2302" width="23.140625" style="1" customWidth="1"/>
    <col min="2303" max="2303" width="15.140625" style="1" customWidth="1"/>
    <col min="2304" max="2306" width="31.7109375" style="1" customWidth="1"/>
    <col min="2307" max="2308" width="11.42578125" style="1"/>
    <col min="2309" max="2309" width="7" style="1" customWidth="1"/>
    <col min="2310" max="2557" width="11.42578125" style="1"/>
    <col min="2558" max="2558" width="23.140625" style="1" customWidth="1"/>
    <col min="2559" max="2559" width="15.140625" style="1" customWidth="1"/>
    <col min="2560" max="2562" width="31.7109375" style="1" customWidth="1"/>
    <col min="2563" max="2564" width="11.42578125" style="1"/>
    <col min="2565" max="2565" width="7" style="1" customWidth="1"/>
    <col min="2566" max="2813" width="11.42578125" style="1"/>
    <col min="2814" max="2814" width="23.140625" style="1" customWidth="1"/>
    <col min="2815" max="2815" width="15.140625" style="1" customWidth="1"/>
    <col min="2816" max="2818" width="31.7109375" style="1" customWidth="1"/>
    <col min="2819" max="2820" width="11.42578125" style="1"/>
    <col min="2821" max="2821" width="7" style="1" customWidth="1"/>
    <col min="2822" max="3069" width="11.42578125" style="1"/>
    <col min="3070" max="3070" width="23.140625" style="1" customWidth="1"/>
    <col min="3071" max="3071" width="15.140625" style="1" customWidth="1"/>
    <col min="3072" max="3074" width="31.7109375" style="1" customWidth="1"/>
    <col min="3075" max="3076" width="11.42578125" style="1"/>
    <col min="3077" max="3077" width="7" style="1" customWidth="1"/>
    <col min="3078" max="3325" width="11.42578125" style="1"/>
    <col min="3326" max="3326" width="23.140625" style="1" customWidth="1"/>
    <col min="3327" max="3327" width="15.140625" style="1" customWidth="1"/>
    <col min="3328" max="3330" width="31.7109375" style="1" customWidth="1"/>
    <col min="3331" max="3332" width="11.42578125" style="1"/>
    <col min="3333" max="3333" width="7" style="1" customWidth="1"/>
    <col min="3334" max="3581" width="11.42578125" style="1"/>
    <col min="3582" max="3582" width="23.140625" style="1" customWidth="1"/>
    <col min="3583" max="3583" width="15.140625" style="1" customWidth="1"/>
    <col min="3584" max="3586" width="31.7109375" style="1" customWidth="1"/>
    <col min="3587" max="3588" width="11.42578125" style="1"/>
    <col min="3589" max="3589" width="7" style="1" customWidth="1"/>
    <col min="3590" max="3837" width="11.42578125" style="1"/>
    <col min="3838" max="3838" width="23.140625" style="1" customWidth="1"/>
    <col min="3839" max="3839" width="15.140625" style="1" customWidth="1"/>
    <col min="3840" max="3842" width="31.7109375" style="1" customWidth="1"/>
    <col min="3843" max="3844" width="11.42578125" style="1"/>
    <col min="3845" max="3845" width="7" style="1" customWidth="1"/>
    <col min="3846" max="4093" width="11.42578125" style="1"/>
    <col min="4094" max="4094" width="23.140625" style="1" customWidth="1"/>
    <col min="4095" max="4095" width="15.140625" style="1" customWidth="1"/>
    <col min="4096" max="4098" width="31.7109375" style="1" customWidth="1"/>
    <col min="4099" max="4100" width="11.42578125" style="1"/>
    <col min="4101" max="4101" width="7" style="1" customWidth="1"/>
    <col min="4102" max="4349" width="11.42578125" style="1"/>
    <col min="4350" max="4350" width="23.140625" style="1" customWidth="1"/>
    <col min="4351" max="4351" width="15.140625" style="1" customWidth="1"/>
    <col min="4352" max="4354" width="31.7109375" style="1" customWidth="1"/>
    <col min="4355" max="4356" width="11.42578125" style="1"/>
    <col min="4357" max="4357" width="7" style="1" customWidth="1"/>
    <col min="4358" max="4605" width="11.42578125" style="1"/>
    <col min="4606" max="4606" width="23.140625" style="1" customWidth="1"/>
    <col min="4607" max="4607" width="15.140625" style="1" customWidth="1"/>
    <col min="4608" max="4610" width="31.7109375" style="1" customWidth="1"/>
    <col min="4611" max="4612" width="11.42578125" style="1"/>
    <col min="4613" max="4613" width="7" style="1" customWidth="1"/>
    <col min="4614" max="4861" width="11.42578125" style="1"/>
    <col min="4862" max="4862" width="23.140625" style="1" customWidth="1"/>
    <col min="4863" max="4863" width="15.140625" style="1" customWidth="1"/>
    <col min="4864" max="4866" width="31.7109375" style="1" customWidth="1"/>
    <col min="4867" max="4868" width="11.42578125" style="1"/>
    <col min="4869" max="4869" width="7" style="1" customWidth="1"/>
    <col min="4870" max="5117" width="11.42578125" style="1"/>
    <col min="5118" max="5118" width="23.140625" style="1" customWidth="1"/>
    <col min="5119" max="5119" width="15.140625" style="1" customWidth="1"/>
    <col min="5120" max="5122" width="31.7109375" style="1" customWidth="1"/>
    <col min="5123" max="5124" width="11.42578125" style="1"/>
    <col min="5125" max="5125" width="7" style="1" customWidth="1"/>
    <col min="5126" max="5373" width="11.42578125" style="1"/>
    <col min="5374" max="5374" width="23.140625" style="1" customWidth="1"/>
    <col min="5375" max="5375" width="15.140625" style="1" customWidth="1"/>
    <col min="5376" max="5378" width="31.7109375" style="1" customWidth="1"/>
    <col min="5379" max="5380" width="11.42578125" style="1"/>
    <col min="5381" max="5381" width="7" style="1" customWidth="1"/>
    <col min="5382" max="5629" width="11.42578125" style="1"/>
    <col min="5630" max="5630" width="23.140625" style="1" customWidth="1"/>
    <col min="5631" max="5631" width="15.140625" style="1" customWidth="1"/>
    <col min="5632" max="5634" width="31.7109375" style="1" customWidth="1"/>
    <col min="5635" max="5636" width="11.42578125" style="1"/>
    <col min="5637" max="5637" width="7" style="1" customWidth="1"/>
    <col min="5638" max="5885" width="11.42578125" style="1"/>
    <col min="5886" max="5886" width="23.140625" style="1" customWidth="1"/>
    <col min="5887" max="5887" width="15.140625" style="1" customWidth="1"/>
    <col min="5888" max="5890" width="31.7109375" style="1" customWidth="1"/>
    <col min="5891" max="5892" width="11.42578125" style="1"/>
    <col min="5893" max="5893" width="7" style="1" customWidth="1"/>
    <col min="5894" max="6141" width="11.42578125" style="1"/>
    <col min="6142" max="6142" width="23.140625" style="1" customWidth="1"/>
    <col min="6143" max="6143" width="15.140625" style="1" customWidth="1"/>
    <col min="6144" max="6146" width="31.7109375" style="1" customWidth="1"/>
    <col min="6147" max="6148" width="11.42578125" style="1"/>
    <col min="6149" max="6149" width="7" style="1" customWidth="1"/>
    <col min="6150" max="6397" width="11.42578125" style="1"/>
    <col min="6398" max="6398" width="23.140625" style="1" customWidth="1"/>
    <col min="6399" max="6399" width="15.140625" style="1" customWidth="1"/>
    <col min="6400" max="6402" width="31.7109375" style="1" customWidth="1"/>
    <col min="6403" max="6404" width="11.42578125" style="1"/>
    <col min="6405" max="6405" width="7" style="1" customWidth="1"/>
    <col min="6406" max="6653" width="11.42578125" style="1"/>
    <col min="6654" max="6654" width="23.140625" style="1" customWidth="1"/>
    <col min="6655" max="6655" width="15.140625" style="1" customWidth="1"/>
    <col min="6656" max="6658" width="31.7109375" style="1" customWidth="1"/>
    <col min="6659" max="6660" width="11.42578125" style="1"/>
    <col min="6661" max="6661" width="7" style="1" customWidth="1"/>
    <col min="6662" max="6909" width="11.42578125" style="1"/>
    <col min="6910" max="6910" width="23.140625" style="1" customWidth="1"/>
    <col min="6911" max="6911" width="15.140625" style="1" customWidth="1"/>
    <col min="6912" max="6914" width="31.7109375" style="1" customWidth="1"/>
    <col min="6915" max="6916" width="11.42578125" style="1"/>
    <col min="6917" max="6917" width="7" style="1" customWidth="1"/>
    <col min="6918" max="7165" width="11.42578125" style="1"/>
    <col min="7166" max="7166" width="23.140625" style="1" customWidth="1"/>
    <col min="7167" max="7167" width="15.140625" style="1" customWidth="1"/>
    <col min="7168" max="7170" width="31.7109375" style="1" customWidth="1"/>
    <col min="7171" max="7172" width="11.42578125" style="1"/>
    <col min="7173" max="7173" width="7" style="1" customWidth="1"/>
    <col min="7174" max="7421" width="11.42578125" style="1"/>
    <col min="7422" max="7422" width="23.140625" style="1" customWidth="1"/>
    <col min="7423" max="7423" width="15.140625" style="1" customWidth="1"/>
    <col min="7424" max="7426" width="31.7109375" style="1" customWidth="1"/>
    <col min="7427" max="7428" width="11.42578125" style="1"/>
    <col min="7429" max="7429" width="7" style="1" customWidth="1"/>
    <col min="7430" max="7677" width="11.42578125" style="1"/>
    <col min="7678" max="7678" width="23.140625" style="1" customWidth="1"/>
    <col min="7679" max="7679" width="15.140625" style="1" customWidth="1"/>
    <col min="7680" max="7682" width="31.7109375" style="1" customWidth="1"/>
    <col min="7683" max="7684" width="11.42578125" style="1"/>
    <col min="7685" max="7685" width="7" style="1" customWidth="1"/>
    <col min="7686" max="7933" width="11.42578125" style="1"/>
    <col min="7934" max="7934" width="23.140625" style="1" customWidth="1"/>
    <col min="7935" max="7935" width="15.140625" style="1" customWidth="1"/>
    <col min="7936" max="7938" width="31.7109375" style="1" customWidth="1"/>
    <col min="7939" max="7940" width="11.42578125" style="1"/>
    <col min="7941" max="7941" width="7" style="1" customWidth="1"/>
    <col min="7942" max="8189" width="11.42578125" style="1"/>
    <col min="8190" max="8190" width="23.140625" style="1" customWidth="1"/>
    <col min="8191" max="8191" width="15.140625" style="1" customWidth="1"/>
    <col min="8192" max="8194" width="31.7109375" style="1" customWidth="1"/>
    <col min="8195" max="8196" width="11.42578125" style="1"/>
    <col min="8197" max="8197" width="7" style="1" customWidth="1"/>
    <col min="8198" max="8445" width="11.42578125" style="1"/>
    <col min="8446" max="8446" width="23.140625" style="1" customWidth="1"/>
    <col min="8447" max="8447" width="15.140625" style="1" customWidth="1"/>
    <col min="8448" max="8450" width="31.7109375" style="1" customWidth="1"/>
    <col min="8451" max="8452" width="11.42578125" style="1"/>
    <col min="8453" max="8453" width="7" style="1" customWidth="1"/>
    <col min="8454" max="8701" width="11.42578125" style="1"/>
    <col min="8702" max="8702" width="23.140625" style="1" customWidth="1"/>
    <col min="8703" max="8703" width="15.140625" style="1" customWidth="1"/>
    <col min="8704" max="8706" width="31.7109375" style="1" customWidth="1"/>
    <col min="8707" max="8708" width="11.42578125" style="1"/>
    <col min="8709" max="8709" width="7" style="1" customWidth="1"/>
    <col min="8710" max="8957" width="11.42578125" style="1"/>
    <col min="8958" max="8958" width="23.140625" style="1" customWidth="1"/>
    <col min="8959" max="8959" width="15.140625" style="1" customWidth="1"/>
    <col min="8960" max="8962" width="31.7109375" style="1" customWidth="1"/>
    <col min="8963" max="8964" width="11.42578125" style="1"/>
    <col min="8965" max="8965" width="7" style="1" customWidth="1"/>
    <col min="8966" max="9213" width="11.42578125" style="1"/>
    <col min="9214" max="9214" width="23.140625" style="1" customWidth="1"/>
    <col min="9215" max="9215" width="15.140625" style="1" customWidth="1"/>
    <col min="9216" max="9218" width="31.7109375" style="1" customWidth="1"/>
    <col min="9219" max="9220" width="11.42578125" style="1"/>
    <col min="9221" max="9221" width="7" style="1" customWidth="1"/>
    <col min="9222" max="9469" width="11.42578125" style="1"/>
    <col min="9470" max="9470" width="23.140625" style="1" customWidth="1"/>
    <col min="9471" max="9471" width="15.140625" style="1" customWidth="1"/>
    <col min="9472" max="9474" width="31.7109375" style="1" customWidth="1"/>
    <col min="9475" max="9476" width="11.42578125" style="1"/>
    <col min="9477" max="9477" width="7" style="1" customWidth="1"/>
    <col min="9478" max="9725" width="11.42578125" style="1"/>
    <col min="9726" max="9726" width="23.140625" style="1" customWidth="1"/>
    <col min="9727" max="9727" width="15.140625" style="1" customWidth="1"/>
    <col min="9728" max="9730" width="31.7109375" style="1" customWidth="1"/>
    <col min="9731" max="9732" width="11.42578125" style="1"/>
    <col min="9733" max="9733" width="7" style="1" customWidth="1"/>
    <col min="9734" max="9981" width="11.42578125" style="1"/>
    <col min="9982" max="9982" width="23.140625" style="1" customWidth="1"/>
    <col min="9983" max="9983" width="15.140625" style="1" customWidth="1"/>
    <col min="9984" max="9986" width="31.7109375" style="1" customWidth="1"/>
    <col min="9987" max="9988" width="11.42578125" style="1"/>
    <col min="9989" max="9989" width="7" style="1" customWidth="1"/>
    <col min="9990" max="10237" width="11.42578125" style="1"/>
    <col min="10238" max="10238" width="23.140625" style="1" customWidth="1"/>
    <col min="10239" max="10239" width="15.140625" style="1" customWidth="1"/>
    <col min="10240" max="10242" width="31.7109375" style="1" customWidth="1"/>
    <col min="10243" max="10244" width="11.42578125" style="1"/>
    <col min="10245" max="10245" width="7" style="1" customWidth="1"/>
    <col min="10246" max="10493" width="11.42578125" style="1"/>
    <col min="10494" max="10494" width="23.140625" style="1" customWidth="1"/>
    <col min="10495" max="10495" width="15.140625" style="1" customWidth="1"/>
    <col min="10496" max="10498" width="31.7109375" style="1" customWidth="1"/>
    <col min="10499" max="10500" width="11.42578125" style="1"/>
    <col min="10501" max="10501" width="7" style="1" customWidth="1"/>
    <col min="10502" max="10749" width="11.42578125" style="1"/>
    <col min="10750" max="10750" width="23.140625" style="1" customWidth="1"/>
    <col min="10751" max="10751" width="15.140625" style="1" customWidth="1"/>
    <col min="10752" max="10754" width="31.7109375" style="1" customWidth="1"/>
    <col min="10755" max="10756" width="11.42578125" style="1"/>
    <col min="10757" max="10757" width="7" style="1" customWidth="1"/>
    <col min="10758" max="11005" width="11.42578125" style="1"/>
    <col min="11006" max="11006" width="23.140625" style="1" customWidth="1"/>
    <col min="11007" max="11007" width="15.140625" style="1" customWidth="1"/>
    <col min="11008" max="11010" width="31.7109375" style="1" customWidth="1"/>
    <col min="11011" max="11012" width="11.42578125" style="1"/>
    <col min="11013" max="11013" width="7" style="1" customWidth="1"/>
    <col min="11014" max="11261" width="11.42578125" style="1"/>
    <col min="11262" max="11262" width="23.140625" style="1" customWidth="1"/>
    <col min="11263" max="11263" width="15.140625" style="1" customWidth="1"/>
    <col min="11264" max="11266" width="31.7109375" style="1" customWidth="1"/>
    <col min="11267" max="11268" width="11.42578125" style="1"/>
    <col min="11269" max="11269" width="7" style="1" customWidth="1"/>
    <col min="11270" max="11517" width="11.42578125" style="1"/>
    <col min="11518" max="11518" width="23.140625" style="1" customWidth="1"/>
    <col min="11519" max="11519" width="15.140625" style="1" customWidth="1"/>
    <col min="11520" max="11522" width="31.7109375" style="1" customWidth="1"/>
    <col min="11523" max="11524" width="11.42578125" style="1"/>
    <col min="11525" max="11525" width="7" style="1" customWidth="1"/>
    <col min="11526" max="11773" width="11.42578125" style="1"/>
    <col min="11774" max="11774" width="23.140625" style="1" customWidth="1"/>
    <col min="11775" max="11775" width="15.140625" style="1" customWidth="1"/>
    <col min="11776" max="11778" width="31.7109375" style="1" customWidth="1"/>
    <col min="11779" max="11780" width="11.42578125" style="1"/>
    <col min="11781" max="11781" width="7" style="1" customWidth="1"/>
    <col min="11782" max="12029" width="11.42578125" style="1"/>
    <col min="12030" max="12030" width="23.140625" style="1" customWidth="1"/>
    <col min="12031" max="12031" width="15.140625" style="1" customWidth="1"/>
    <col min="12032" max="12034" width="31.7109375" style="1" customWidth="1"/>
    <col min="12035" max="12036" width="11.42578125" style="1"/>
    <col min="12037" max="12037" width="7" style="1" customWidth="1"/>
    <col min="12038" max="12285" width="11.42578125" style="1"/>
    <col min="12286" max="12286" width="23.140625" style="1" customWidth="1"/>
    <col min="12287" max="12287" width="15.140625" style="1" customWidth="1"/>
    <col min="12288" max="12290" width="31.7109375" style="1" customWidth="1"/>
    <col min="12291" max="12292" width="11.42578125" style="1"/>
    <col min="12293" max="12293" width="7" style="1" customWidth="1"/>
    <col min="12294" max="12541" width="11.42578125" style="1"/>
    <col min="12542" max="12542" width="23.140625" style="1" customWidth="1"/>
    <col min="12543" max="12543" width="15.140625" style="1" customWidth="1"/>
    <col min="12544" max="12546" width="31.7109375" style="1" customWidth="1"/>
    <col min="12547" max="12548" width="11.42578125" style="1"/>
    <col min="12549" max="12549" width="7" style="1" customWidth="1"/>
    <col min="12550" max="12797" width="11.42578125" style="1"/>
    <col min="12798" max="12798" width="23.140625" style="1" customWidth="1"/>
    <col min="12799" max="12799" width="15.140625" style="1" customWidth="1"/>
    <col min="12800" max="12802" width="31.7109375" style="1" customWidth="1"/>
    <col min="12803" max="12804" width="11.42578125" style="1"/>
    <col min="12805" max="12805" width="7" style="1" customWidth="1"/>
    <col min="12806" max="13053" width="11.42578125" style="1"/>
    <col min="13054" max="13054" width="23.140625" style="1" customWidth="1"/>
    <col min="13055" max="13055" width="15.140625" style="1" customWidth="1"/>
    <col min="13056" max="13058" width="31.7109375" style="1" customWidth="1"/>
    <col min="13059" max="13060" width="11.42578125" style="1"/>
    <col min="13061" max="13061" width="7" style="1" customWidth="1"/>
    <col min="13062" max="13309" width="11.42578125" style="1"/>
    <col min="13310" max="13310" width="23.140625" style="1" customWidth="1"/>
    <col min="13311" max="13311" width="15.140625" style="1" customWidth="1"/>
    <col min="13312" max="13314" width="31.7109375" style="1" customWidth="1"/>
    <col min="13315" max="13316" width="11.42578125" style="1"/>
    <col min="13317" max="13317" width="7" style="1" customWidth="1"/>
    <col min="13318" max="13565" width="11.42578125" style="1"/>
    <col min="13566" max="13566" width="23.140625" style="1" customWidth="1"/>
    <col min="13567" max="13567" width="15.140625" style="1" customWidth="1"/>
    <col min="13568" max="13570" width="31.7109375" style="1" customWidth="1"/>
    <col min="13571" max="13572" width="11.42578125" style="1"/>
    <col min="13573" max="13573" width="7" style="1" customWidth="1"/>
    <col min="13574" max="13821" width="11.42578125" style="1"/>
    <col min="13822" max="13822" width="23.140625" style="1" customWidth="1"/>
    <col min="13823" max="13823" width="15.140625" style="1" customWidth="1"/>
    <col min="13824" max="13826" width="31.7109375" style="1" customWidth="1"/>
    <col min="13827" max="13828" width="11.42578125" style="1"/>
    <col min="13829" max="13829" width="7" style="1" customWidth="1"/>
    <col min="13830" max="14077" width="11.42578125" style="1"/>
    <col min="14078" max="14078" width="23.140625" style="1" customWidth="1"/>
    <col min="14079" max="14079" width="15.140625" style="1" customWidth="1"/>
    <col min="14080" max="14082" width="31.7109375" style="1" customWidth="1"/>
    <col min="14083" max="14084" width="11.42578125" style="1"/>
    <col min="14085" max="14085" width="7" style="1" customWidth="1"/>
    <col min="14086" max="14333" width="11.42578125" style="1"/>
    <col min="14334" max="14334" width="23.140625" style="1" customWidth="1"/>
    <col min="14335" max="14335" width="15.140625" style="1" customWidth="1"/>
    <col min="14336" max="14338" width="31.7109375" style="1" customWidth="1"/>
    <col min="14339" max="14340" width="11.42578125" style="1"/>
    <col min="14341" max="14341" width="7" style="1" customWidth="1"/>
    <col min="14342" max="14589" width="11.42578125" style="1"/>
    <col min="14590" max="14590" width="23.140625" style="1" customWidth="1"/>
    <col min="14591" max="14591" width="15.140625" style="1" customWidth="1"/>
    <col min="14592" max="14594" width="31.7109375" style="1" customWidth="1"/>
    <col min="14595" max="14596" width="11.42578125" style="1"/>
    <col min="14597" max="14597" width="7" style="1" customWidth="1"/>
    <col min="14598" max="14845" width="11.42578125" style="1"/>
    <col min="14846" max="14846" width="23.140625" style="1" customWidth="1"/>
    <col min="14847" max="14847" width="15.140625" style="1" customWidth="1"/>
    <col min="14848" max="14850" width="31.7109375" style="1" customWidth="1"/>
    <col min="14851" max="14852" width="11.42578125" style="1"/>
    <col min="14853" max="14853" width="7" style="1" customWidth="1"/>
    <col min="14854" max="15101" width="11.42578125" style="1"/>
    <col min="15102" max="15102" width="23.140625" style="1" customWidth="1"/>
    <col min="15103" max="15103" width="15.140625" style="1" customWidth="1"/>
    <col min="15104" max="15106" width="31.7109375" style="1" customWidth="1"/>
    <col min="15107" max="15108" width="11.42578125" style="1"/>
    <col min="15109" max="15109" width="7" style="1" customWidth="1"/>
    <col min="15110" max="15357" width="11.42578125" style="1"/>
    <col min="15358" max="15358" width="23.140625" style="1" customWidth="1"/>
    <col min="15359" max="15359" width="15.140625" style="1" customWidth="1"/>
    <col min="15360" max="15362" width="31.7109375" style="1" customWidth="1"/>
    <col min="15363" max="15364" width="11.42578125" style="1"/>
    <col min="15365" max="15365" width="7" style="1" customWidth="1"/>
    <col min="15366" max="15613" width="11.42578125" style="1"/>
    <col min="15614" max="15614" width="23.140625" style="1" customWidth="1"/>
    <col min="15615" max="15615" width="15.140625" style="1" customWidth="1"/>
    <col min="15616" max="15618" width="31.7109375" style="1" customWidth="1"/>
    <col min="15619" max="15620" width="11.42578125" style="1"/>
    <col min="15621" max="15621" width="7" style="1" customWidth="1"/>
    <col min="15622" max="15869" width="11.42578125" style="1"/>
    <col min="15870" max="15870" width="23.140625" style="1" customWidth="1"/>
    <col min="15871" max="15871" width="15.140625" style="1" customWidth="1"/>
    <col min="15872" max="15874" width="31.7109375" style="1" customWidth="1"/>
    <col min="15875" max="15876" width="11.42578125" style="1"/>
    <col min="15877" max="15877" width="7" style="1" customWidth="1"/>
    <col min="15878" max="16125" width="11.42578125" style="1"/>
    <col min="16126" max="16126" width="23.140625" style="1" customWidth="1"/>
    <col min="16127" max="16127" width="15.140625" style="1" customWidth="1"/>
    <col min="16128" max="16130" width="31.7109375" style="1" customWidth="1"/>
    <col min="16131" max="16132" width="11.42578125" style="1"/>
    <col min="16133" max="16133" width="7" style="1" customWidth="1"/>
    <col min="16134" max="16384" width="11.42578125" style="1"/>
  </cols>
  <sheetData>
    <row r="1" spans="1:12" ht="14.25" customHeight="1" x14ac:dyDescent="0.2">
      <c r="A1" s="118"/>
      <c r="B1" s="123" t="s">
        <v>54</v>
      </c>
      <c r="C1" s="123"/>
      <c r="D1" s="123"/>
      <c r="E1" s="124"/>
    </row>
    <row r="2" spans="1:12" ht="14.25" customHeight="1" x14ac:dyDescent="0.2">
      <c r="A2" s="119"/>
      <c r="B2" s="125"/>
      <c r="C2" s="125"/>
      <c r="D2" s="125"/>
      <c r="E2" s="126"/>
    </row>
    <row r="3" spans="1:12" ht="14.25" customHeight="1" x14ac:dyDescent="0.2">
      <c r="A3" s="119"/>
      <c r="B3" s="125"/>
      <c r="C3" s="125"/>
      <c r="D3" s="125"/>
      <c r="E3" s="126"/>
    </row>
    <row r="4" spans="1:12" ht="14.25" customHeight="1" x14ac:dyDescent="0.2">
      <c r="A4" s="119"/>
      <c r="B4" s="125"/>
      <c r="C4" s="125"/>
      <c r="D4" s="125"/>
      <c r="E4" s="126"/>
    </row>
    <row r="5" spans="1:12" ht="14.25" customHeight="1" x14ac:dyDescent="0.2">
      <c r="A5" s="119"/>
      <c r="B5" s="125"/>
      <c r="C5" s="125"/>
      <c r="D5" s="125"/>
      <c r="E5" s="126"/>
    </row>
    <row r="6" spans="1:12" ht="24.95" customHeight="1" x14ac:dyDescent="0.2">
      <c r="A6" s="14" t="s">
        <v>53</v>
      </c>
      <c r="B6" s="11" t="s">
        <v>78</v>
      </c>
      <c r="C6" s="11" t="s">
        <v>79</v>
      </c>
      <c r="D6" s="11" t="s">
        <v>80</v>
      </c>
      <c r="E6" s="15" t="s">
        <v>22</v>
      </c>
    </row>
    <row r="7" spans="1:12" x14ac:dyDescent="0.2">
      <c r="A7" s="16"/>
      <c r="B7" s="17"/>
      <c r="C7" s="17"/>
      <c r="D7" s="17"/>
      <c r="E7" s="18"/>
    </row>
    <row r="8" spans="1:12" x14ac:dyDescent="0.2">
      <c r="A8" s="16"/>
      <c r="B8" s="17"/>
      <c r="C8" s="17"/>
      <c r="D8" s="17"/>
      <c r="E8" s="18"/>
    </row>
    <row r="9" spans="1:12" s="3" customFormat="1" ht="18" x14ac:dyDescent="0.25">
      <c r="A9" s="19" t="s">
        <v>0</v>
      </c>
      <c r="B9" s="2" t="s">
        <v>1</v>
      </c>
      <c r="C9" s="120" t="s">
        <v>2</v>
      </c>
      <c r="D9" s="121"/>
      <c r="E9" s="122"/>
      <c r="F9" s="10"/>
      <c r="G9" s="10"/>
      <c r="H9" s="10"/>
      <c r="I9" s="10"/>
      <c r="J9" s="10"/>
      <c r="K9" s="10"/>
      <c r="L9" s="10"/>
    </row>
    <row r="10" spans="1:12" s="3" customFormat="1" ht="99.95" customHeight="1" x14ac:dyDescent="0.25">
      <c r="A10" s="19" t="s">
        <v>29</v>
      </c>
      <c r="B10" s="2">
        <v>3</v>
      </c>
      <c r="C10" s="5" t="s">
        <v>40</v>
      </c>
      <c r="D10" s="13" t="s">
        <v>41</v>
      </c>
      <c r="E10" s="20" t="s">
        <v>42</v>
      </c>
      <c r="F10" s="10"/>
      <c r="G10" s="10"/>
      <c r="H10" s="10"/>
      <c r="I10" s="10"/>
      <c r="J10" s="10"/>
      <c r="K10" s="10"/>
      <c r="L10" s="10"/>
    </row>
    <row r="11" spans="1:12" s="3" customFormat="1" ht="99.95" customHeight="1" x14ac:dyDescent="0.25">
      <c r="A11" s="19" t="s">
        <v>28</v>
      </c>
      <c r="B11" s="2">
        <v>2</v>
      </c>
      <c r="C11" s="4" t="s">
        <v>39</v>
      </c>
      <c r="D11" s="5" t="s">
        <v>43</v>
      </c>
      <c r="E11" s="21" t="s">
        <v>44</v>
      </c>
      <c r="F11" s="10"/>
      <c r="G11" s="10"/>
      <c r="H11" s="10"/>
      <c r="I11" s="10"/>
      <c r="J11" s="10"/>
      <c r="K11" s="10"/>
      <c r="L11" s="10"/>
    </row>
    <row r="12" spans="1:12" s="3" customFormat="1" ht="99.95" customHeight="1" x14ac:dyDescent="0.25">
      <c r="A12" s="19" t="s">
        <v>27</v>
      </c>
      <c r="B12" s="2">
        <v>1</v>
      </c>
      <c r="C12" s="4" t="s">
        <v>45</v>
      </c>
      <c r="D12" s="4" t="s">
        <v>39</v>
      </c>
      <c r="E12" s="22" t="s">
        <v>43</v>
      </c>
      <c r="F12" s="10"/>
      <c r="G12" s="10"/>
      <c r="H12" s="10"/>
      <c r="I12" s="10"/>
      <c r="J12" s="10"/>
      <c r="K12" s="10"/>
      <c r="L12" s="10"/>
    </row>
    <row r="13" spans="1:12" s="3" customFormat="1" ht="36.75" thickBot="1" x14ac:dyDescent="0.3">
      <c r="A13" s="23"/>
      <c r="B13" s="6" t="s">
        <v>3</v>
      </c>
      <c r="C13" s="7" t="s">
        <v>25</v>
      </c>
      <c r="D13" s="7" t="s">
        <v>26</v>
      </c>
      <c r="E13" s="24" t="s">
        <v>4</v>
      </c>
      <c r="F13" s="10"/>
      <c r="G13" s="10"/>
      <c r="H13" s="10"/>
      <c r="I13" s="10"/>
      <c r="J13" s="10"/>
      <c r="K13" s="10"/>
      <c r="L13" s="10"/>
    </row>
    <row r="14" spans="1:12" s="3" customFormat="1" ht="19.5" thickTop="1" thickBot="1" x14ac:dyDescent="0.3">
      <c r="A14" s="25"/>
      <c r="B14" s="26" t="s">
        <v>1</v>
      </c>
      <c r="C14" s="26">
        <v>5</v>
      </c>
      <c r="D14" s="26">
        <v>10</v>
      </c>
      <c r="E14" s="27">
        <v>20</v>
      </c>
      <c r="F14" s="10"/>
      <c r="G14" s="10"/>
      <c r="H14" s="10"/>
      <c r="I14" s="10"/>
      <c r="J14" s="10"/>
      <c r="K14" s="10"/>
      <c r="L14" s="10"/>
    </row>
    <row r="15" spans="1:12" s="8" customFormat="1" x14ac:dyDescent="0.2"/>
    <row r="16" spans="1:12" s="8" customFormat="1" x14ac:dyDescent="0.2"/>
    <row r="17" spans="1:4" s="8" customFormat="1" x14ac:dyDescent="0.2"/>
    <row r="18" spans="1:4" s="8" customFormat="1" x14ac:dyDescent="0.2">
      <c r="A18" s="9" t="s">
        <v>5</v>
      </c>
    </row>
    <row r="19" spans="1:4" s="8" customFormat="1" x14ac:dyDescent="0.2">
      <c r="A19" s="9" t="s">
        <v>6</v>
      </c>
    </row>
    <row r="20" spans="1:4" s="8" customFormat="1" x14ac:dyDescent="0.2">
      <c r="A20" s="9"/>
      <c r="D20" s="41"/>
    </row>
    <row r="21" spans="1:4" s="8" customFormat="1" x14ac:dyDescent="0.2">
      <c r="A21" s="9" t="s">
        <v>7</v>
      </c>
    </row>
    <row r="22" spans="1:4" s="8" customFormat="1" x14ac:dyDescent="0.2">
      <c r="A22" s="9" t="s">
        <v>8</v>
      </c>
      <c r="D22" s="40"/>
    </row>
    <row r="23" spans="1:4" s="8" customFormat="1" x14ac:dyDescent="0.2">
      <c r="A23" s="9"/>
    </row>
    <row r="24" spans="1:4" s="8" customFormat="1" x14ac:dyDescent="0.2"/>
    <row r="25" spans="1:4" s="8" customFormat="1" x14ac:dyDescent="0.2"/>
    <row r="26" spans="1:4" s="8" customFormat="1" x14ac:dyDescent="0.2"/>
    <row r="27" spans="1:4" s="8" customFormat="1" x14ac:dyDescent="0.2"/>
    <row r="28" spans="1:4" s="8" customFormat="1" x14ac:dyDescent="0.2"/>
    <row r="29" spans="1:4" s="8" customFormat="1" x14ac:dyDescent="0.2"/>
    <row r="30" spans="1:4" s="8" customFormat="1" x14ac:dyDescent="0.2"/>
    <row r="31" spans="1:4" s="8" customFormat="1" x14ac:dyDescent="0.2"/>
    <row r="32" spans="1:4" s="8" customFormat="1" x14ac:dyDescent="0.2"/>
    <row r="33" s="8" customFormat="1" x14ac:dyDescent="0.2"/>
    <row r="34" s="8" customFormat="1" x14ac:dyDescent="0.2"/>
    <row r="35" s="8" customFormat="1" x14ac:dyDescent="0.2"/>
    <row r="36" s="8" customFormat="1" x14ac:dyDescent="0.2"/>
    <row r="37" s="8" customFormat="1" x14ac:dyDescent="0.2"/>
    <row r="38" s="8" customFormat="1" x14ac:dyDescent="0.2"/>
    <row r="39" s="8" customFormat="1" x14ac:dyDescent="0.2"/>
    <row r="40" s="8" customFormat="1" x14ac:dyDescent="0.2"/>
    <row r="41" s="8" customFormat="1" x14ac:dyDescent="0.2"/>
    <row r="42" s="8" customFormat="1" x14ac:dyDescent="0.2"/>
    <row r="43" s="8" customFormat="1" x14ac:dyDescent="0.2"/>
    <row r="44" s="8" customFormat="1" x14ac:dyDescent="0.2"/>
    <row r="45" s="8" customFormat="1" x14ac:dyDescent="0.2"/>
    <row r="46" s="8" customFormat="1" x14ac:dyDescent="0.2"/>
    <row r="47" s="8" customFormat="1" x14ac:dyDescent="0.2"/>
    <row r="48" s="8" customFormat="1" x14ac:dyDescent="0.2"/>
    <row r="49" s="8" customFormat="1" x14ac:dyDescent="0.2"/>
    <row r="50" s="8" customFormat="1" x14ac:dyDescent="0.2"/>
    <row r="51" s="8" customFormat="1" x14ac:dyDescent="0.2"/>
    <row r="52" s="8" customFormat="1" x14ac:dyDescent="0.2"/>
    <row r="53" s="8" customFormat="1" x14ac:dyDescent="0.2"/>
    <row r="54" s="8" customFormat="1" x14ac:dyDescent="0.2"/>
    <row r="55" s="8" customFormat="1" x14ac:dyDescent="0.2"/>
    <row r="56" s="8" customFormat="1" x14ac:dyDescent="0.2"/>
    <row r="57" s="8" customFormat="1" x14ac:dyDescent="0.2"/>
    <row r="58" s="8" customFormat="1" x14ac:dyDescent="0.2"/>
    <row r="59" s="8" customFormat="1" x14ac:dyDescent="0.2"/>
    <row r="60" s="8" customFormat="1" x14ac:dyDescent="0.2"/>
    <row r="61" s="8" customFormat="1" x14ac:dyDescent="0.2"/>
    <row r="62" s="8" customFormat="1" x14ac:dyDescent="0.2"/>
    <row r="63" s="8" customFormat="1" x14ac:dyDescent="0.2"/>
    <row r="64" s="8" customFormat="1" x14ac:dyDescent="0.2"/>
    <row r="65" s="8" customFormat="1" x14ac:dyDescent="0.2"/>
    <row r="66" s="8" customFormat="1" x14ac:dyDescent="0.2"/>
    <row r="67" s="8" customFormat="1" x14ac:dyDescent="0.2"/>
    <row r="68" s="8" customFormat="1" x14ac:dyDescent="0.2"/>
    <row r="69" s="8" customFormat="1" x14ac:dyDescent="0.2"/>
    <row r="70" s="8" customFormat="1" x14ac:dyDescent="0.2"/>
    <row r="71" s="8" customFormat="1" x14ac:dyDescent="0.2"/>
    <row r="72" s="8" customFormat="1" x14ac:dyDescent="0.2"/>
    <row r="73" s="8" customFormat="1" x14ac:dyDescent="0.2"/>
    <row r="74" s="8" customFormat="1" x14ac:dyDescent="0.2"/>
    <row r="75" s="8" customFormat="1" x14ac:dyDescent="0.2"/>
    <row r="76" s="8" customFormat="1" x14ac:dyDescent="0.2"/>
    <row r="77" s="8" customFormat="1" x14ac:dyDescent="0.2"/>
    <row r="78" s="8" customFormat="1" x14ac:dyDescent="0.2"/>
    <row r="79" s="8" customFormat="1" x14ac:dyDescent="0.2"/>
    <row r="80" s="8" customFormat="1" x14ac:dyDescent="0.2"/>
    <row r="81" s="8" customFormat="1" x14ac:dyDescent="0.2"/>
    <row r="82" s="8" customFormat="1" x14ac:dyDescent="0.2"/>
    <row r="83" s="8" customFormat="1" x14ac:dyDescent="0.2"/>
    <row r="84" s="8" customFormat="1" x14ac:dyDescent="0.2"/>
    <row r="85" s="8" customFormat="1" x14ac:dyDescent="0.2"/>
    <row r="86" s="8" customFormat="1" x14ac:dyDescent="0.2"/>
    <row r="87" s="8" customFormat="1" x14ac:dyDescent="0.2"/>
    <row r="88" s="8" customFormat="1" x14ac:dyDescent="0.2"/>
    <row r="89" s="8" customFormat="1" x14ac:dyDescent="0.2"/>
    <row r="90" s="8" customFormat="1" x14ac:dyDescent="0.2"/>
    <row r="91" s="8" customFormat="1" x14ac:dyDescent="0.2"/>
    <row r="92" s="8" customFormat="1" x14ac:dyDescent="0.2"/>
    <row r="93" s="8" customFormat="1" x14ac:dyDescent="0.2"/>
    <row r="94" s="8" customFormat="1" x14ac:dyDescent="0.2"/>
    <row r="95" s="8" customFormat="1" x14ac:dyDescent="0.2"/>
    <row r="96"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8" customFormat="1" x14ac:dyDescent="0.2"/>
    <row r="114" s="8" customFormat="1" x14ac:dyDescent="0.2"/>
    <row r="115" s="8" customFormat="1" x14ac:dyDescent="0.2"/>
    <row r="116" s="8" customFormat="1" x14ac:dyDescent="0.2"/>
    <row r="117" s="8" customFormat="1" x14ac:dyDescent="0.2"/>
    <row r="118" s="8" customFormat="1" x14ac:dyDescent="0.2"/>
    <row r="119" s="8" customFormat="1" x14ac:dyDescent="0.2"/>
    <row r="120" s="8" customFormat="1" x14ac:dyDescent="0.2"/>
    <row r="121" s="8" customFormat="1" x14ac:dyDescent="0.2"/>
    <row r="122" s="8" customFormat="1" x14ac:dyDescent="0.2"/>
    <row r="123" s="8" customFormat="1" x14ac:dyDescent="0.2"/>
    <row r="124" s="8" customFormat="1" x14ac:dyDescent="0.2"/>
    <row r="125" s="8" customFormat="1" x14ac:dyDescent="0.2"/>
    <row r="126" s="8" customFormat="1" x14ac:dyDescent="0.2"/>
    <row r="127" s="8" customFormat="1" x14ac:dyDescent="0.2"/>
    <row r="128" s="8" customFormat="1" x14ac:dyDescent="0.2"/>
    <row r="129" s="8" customFormat="1" x14ac:dyDescent="0.2"/>
    <row r="130" s="8" customFormat="1" x14ac:dyDescent="0.2"/>
    <row r="131" s="8" customFormat="1" x14ac:dyDescent="0.2"/>
    <row r="132" s="8" customFormat="1" x14ac:dyDescent="0.2"/>
    <row r="133" s="8" customFormat="1" x14ac:dyDescent="0.2"/>
    <row r="134" s="8" customFormat="1" x14ac:dyDescent="0.2"/>
    <row r="135" s="8" customFormat="1" x14ac:dyDescent="0.2"/>
    <row r="136" s="8" customFormat="1" x14ac:dyDescent="0.2"/>
    <row r="137" s="8" customFormat="1" x14ac:dyDescent="0.2"/>
    <row r="138" s="8" customFormat="1" x14ac:dyDescent="0.2"/>
    <row r="139" s="8" customFormat="1" x14ac:dyDescent="0.2"/>
    <row r="140" s="8" customFormat="1" x14ac:dyDescent="0.2"/>
    <row r="141" s="8" customFormat="1" x14ac:dyDescent="0.2"/>
    <row r="142" s="8" customFormat="1" x14ac:dyDescent="0.2"/>
    <row r="143" s="8" customFormat="1" x14ac:dyDescent="0.2"/>
    <row r="144" s="8" customFormat="1" x14ac:dyDescent="0.2"/>
    <row r="145" s="8" customFormat="1" x14ac:dyDescent="0.2"/>
    <row r="146" s="8" customFormat="1" x14ac:dyDescent="0.2"/>
    <row r="147" s="8" customFormat="1" x14ac:dyDescent="0.2"/>
    <row r="148" s="8" customFormat="1" x14ac:dyDescent="0.2"/>
    <row r="149" s="8" customFormat="1" x14ac:dyDescent="0.2"/>
    <row r="150" s="8" customFormat="1" x14ac:dyDescent="0.2"/>
    <row r="151" s="8" customFormat="1" x14ac:dyDescent="0.2"/>
    <row r="152" s="8" customFormat="1" x14ac:dyDescent="0.2"/>
    <row r="153" s="8" customFormat="1" x14ac:dyDescent="0.2"/>
    <row r="154" s="8" customFormat="1" x14ac:dyDescent="0.2"/>
    <row r="155" s="8" customFormat="1" x14ac:dyDescent="0.2"/>
    <row r="156" s="8" customFormat="1" x14ac:dyDescent="0.2"/>
    <row r="157" s="8" customFormat="1" x14ac:dyDescent="0.2"/>
    <row r="158" s="8" customFormat="1" x14ac:dyDescent="0.2"/>
    <row r="159" s="8" customFormat="1" x14ac:dyDescent="0.2"/>
    <row r="160" s="8" customFormat="1" x14ac:dyDescent="0.2"/>
    <row r="161" s="8" customFormat="1" x14ac:dyDescent="0.2"/>
    <row r="162" s="8" customFormat="1" x14ac:dyDescent="0.2"/>
    <row r="163" s="8" customFormat="1" x14ac:dyDescent="0.2"/>
    <row r="164" s="8" customFormat="1" x14ac:dyDescent="0.2"/>
    <row r="165" s="8" customFormat="1" x14ac:dyDescent="0.2"/>
    <row r="166" s="8" customFormat="1" x14ac:dyDescent="0.2"/>
    <row r="167" s="8" customFormat="1" x14ac:dyDescent="0.2"/>
    <row r="168" s="8" customFormat="1" x14ac:dyDescent="0.2"/>
    <row r="169" s="8" customFormat="1" x14ac:dyDescent="0.2"/>
    <row r="170" s="8" customFormat="1" x14ac:dyDescent="0.2"/>
    <row r="171" s="8" customFormat="1" x14ac:dyDescent="0.2"/>
    <row r="172" s="8" customFormat="1" x14ac:dyDescent="0.2"/>
    <row r="173" s="8" customFormat="1" x14ac:dyDescent="0.2"/>
    <row r="174" s="8" customFormat="1" x14ac:dyDescent="0.2"/>
    <row r="175" s="8" customFormat="1" x14ac:dyDescent="0.2"/>
    <row r="176" s="8" customFormat="1" x14ac:dyDescent="0.2"/>
    <row r="177" s="8" customFormat="1" x14ac:dyDescent="0.2"/>
    <row r="178" s="8" customFormat="1" x14ac:dyDescent="0.2"/>
    <row r="179" s="8" customFormat="1" x14ac:dyDescent="0.2"/>
    <row r="180" s="8" customFormat="1" x14ac:dyDescent="0.2"/>
    <row r="181" s="8" customFormat="1" x14ac:dyDescent="0.2"/>
    <row r="182" s="8" customFormat="1" x14ac:dyDescent="0.2"/>
    <row r="183" s="8" customFormat="1" x14ac:dyDescent="0.2"/>
    <row r="184" s="8" customFormat="1" x14ac:dyDescent="0.2"/>
    <row r="185" s="8" customFormat="1" x14ac:dyDescent="0.2"/>
    <row r="186" s="8" customFormat="1" x14ac:dyDescent="0.2"/>
  </sheetData>
  <sheetProtection formatCells="0" formatColumns="0" formatRows="0" insertColumns="0" insertRows="0" insertHyperlinks="0" deleteColumns="0" deleteRows="0" sort="0" autoFilter="0" pivotTables="0"/>
  <mergeCells count="3">
    <mergeCell ref="A1:A5"/>
    <mergeCell ref="C9:E9"/>
    <mergeCell ref="B1:E5"/>
  </mergeCells>
  <pageMargins left="0.70866141732283472" right="0.70866141732283472" top="0.74803149606299213" bottom="0.74803149606299213" header="0.31496062992125984" footer="0.31496062992125984"/>
  <pageSetup scale="9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4"/>
  <sheetViews>
    <sheetView topLeftCell="A7" zoomScale="90" zoomScaleNormal="90" workbookViewId="0">
      <selection activeCell="B8" sqref="B8:Z11"/>
    </sheetView>
  </sheetViews>
  <sheetFormatPr baseColWidth="10" defaultRowHeight="15" x14ac:dyDescent="0.25"/>
  <cols>
    <col min="2" max="2" width="14.140625" customWidth="1"/>
    <col min="3" max="3" width="14.7109375" customWidth="1"/>
    <col min="5" max="5" width="12.28515625" customWidth="1"/>
    <col min="10" max="10" width="12.28515625" customWidth="1"/>
    <col min="11" max="11" width="26.28515625" customWidth="1"/>
    <col min="22" max="22" width="14.5703125" customWidth="1"/>
    <col min="23" max="23" width="19.42578125" customWidth="1"/>
    <col min="24" max="24" width="18.7109375" customWidth="1"/>
    <col min="25" max="25" width="24.140625" customWidth="1"/>
    <col min="26" max="26" width="16.28515625" customWidth="1"/>
  </cols>
  <sheetData>
    <row r="1" spans="1:26" ht="60.75" customHeight="1" x14ac:dyDescent="0.25">
      <c r="A1" s="118"/>
      <c r="B1" s="127"/>
      <c r="C1" s="127"/>
      <c r="D1" s="128" t="s">
        <v>69</v>
      </c>
      <c r="E1" s="129"/>
      <c r="F1" s="129"/>
      <c r="G1" s="129"/>
      <c r="H1" s="129"/>
      <c r="I1" s="129"/>
      <c r="J1" s="129"/>
      <c r="K1" s="129"/>
      <c r="L1" s="129"/>
      <c r="M1" s="129"/>
      <c r="N1" s="129"/>
      <c r="O1" s="129"/>
      <c r="P1" s="129"/>
      <c r="Q1" s="129"/>
      <c r="R1" s="129"/>
      <c r="S1" s="129"/>
      <c r="T1" s="129"/>
      <c r="U1" s="129"/>
      <c r="V1" s="129"/>
    </row>
    <row r="2" spans="1:26" ht="15" customHeight="1" x14ac:dyDescent="0.25">
      <c r="A2" s="130" t="s">
        <v>36</v>
      </c>
      <c r="B2" s="131"/>
      <c r="C2" s="131"/>
      <c r="D2" s="132" t="s">
        <v>75</v>
      </c>
      <c r="E2" s="132"/>
      <c r="F2" s="132"/>
      <c r="G2" s="80"/>
      <c r="H2" s="132" t="s">
        <v>82</v>
      </c>
      <c r="I2" s="132"/>
      <c r="J2" s="132"/>
      <c r="K2" s="132"/>
      <c r="L2" s="132"/>
      <c r="M2" s="132"/>
      <c r="N2" s="132"/>
      <c r="O2" s="132"/>
      <c r="P2" s="132" t="s">
        <v>37</v>
      </c>
      <c r="Q2" s="132"/>
      <c r="R2" s="132"/>
      <c r="S2" s="132"/>
      <c r="T2" s="132"/>
      <c r="U2" s="132"/>
      <c r="V2" s="132"/>
    </row>
    <row r="3" spans="1:26" x14ac:dyDescent="0.25">
      <c r="A3" s="138" t="s">
        <v>50</v>
      </c>
      <c r="B3" s="139"/>
      <c r="C3" s="139"/>
      <c r="D3" s="139" t="s">
        <v>92</v>
      </c>
      <c r="E3" s="139"/>
      <c r="F3" s="139"/>
      <c r="G3" s="139"/>
      <c r="H3" s="139"/>
      <c r="I3" s="139"/>
      <c r="J3" s="139"/>
      <c r="K3" s="139"/>
      <c r="L3" s="139"/>
      <c r="M3" s="139"/>
      <c r="N3" s="139"/>
      <c r="O3" s="139"/>
      <c r="P3" s="139"/>
      <c r="Q3" s="82"/>
      <c r="R3" s="82"/>
      <c r="S3" s="82"/>
      <c r="T3" s="82"/>
      <c r="U3" s="82"/>
      <c r="V3" s="82"/>
    </row>
    <row r="4" spans="1:26" ht="15.75" thickBot="1" x14ac:dyDescent="0.3">
      <c r="A4" s="140" t="s">
        <v>51</v>
      </c>
      <c r="B4" s="141"/>
      <c r="C4" s="141"/>
      <c r="D4" s="51" t="s">
        <v>93</v>
      </c>
      <c r="E4" s="52"/>
      <c r="F4" s="52"/>
      <c r="G4" s="52"/>
      <c r="H4" s="52"/>
      <c r="I4" s="52"/>
      <c r="J4" s="52"/>
      <c r="K4" s="52"/>
      <c r="L4" s="52"/>
      <c r="M4" s="52"/>
      <c r="N4" s="52"/>
      <c r="O4" s="52"/>
      <c r="P4" s="52"/>
      <c r="Q4" s="52"/>
      <c r="R4" s="52"/>
      <c r="S4" s="52"/>
      <c r="T4" s="52"/>
      <c r="U4" s="52"/>
      <c r="V4" s="53"/>
    </row>
    <row r="5" spans="1:26" ht="15.75" thickBot="1" x14ac:dyDescent="0.3">
      <c r="A5" s="28"/>
      <c r="B5" s="29"/>
      <c r="C5" s="29"/>
      <c r="D5" s="30"/>
      <c r="E5" s="30"/>
      <c r="F5" s="30"/>
      <c r="G5" s="32"/>
      <c r="H5" s="142" t="s">
        <v>55</v>
      </c>
      <c r="I5" s="143"/>
      <c r="J5" s="144"/>
      <c r="K5" s="31"/>
      <c r="L5" s="142" t="s">
        <v>57</v>
      </c>
      <c r="M5" s="143"/>
      <c r="N5" s="144"/>
      <c r="O5" s="30"/>
      <c r="P5" s="32"/>
      <c r="Q5" s="33"/>
      <c r="R5" s="33"/>
      <c r="S5" s="33"/>
      <c r="T5" s="33"/>
      <c r="U5" s="33"/>
      <c r="V5" s="33"/>
    </row>
    <row r="6" spans="1:26" ht="45" x14ac:dyDescent="0.25">
      <c r="A6" s="133">
        <v>0</v>
      </c>
      <c r="B6" s="135" t="s">
        <v>67</v>
      </c>
      <c r="C6" s="135" t="s">
        <v>31</v>
      </c>
      <c r="D6" s="137" t="s">
        <v>38</v>
      </c>
      <c r="E6" s="137"/>
      <c r="F6" s="135" t="s">
        <v>68</v>
      </c>
      <c r="G6" s="146" t="s">
        <v>71</v>
      </c>
      <c r="H6" s="135" t="s">
        <v>34</v>
      </c>
      <c r="I6" s="135" t="s">
        <v>35</v>
      </c>
      <c r="J6" s="135" t="s">
        <v>61</v>
      </c>
      <c r="K6" s="146" t="s">
        <v>56</v>
      </c>
      <c r="L6" s="135" t="s">
        <v>34</v>
      </c>
      <c r="M6" s="135" t="s">
        <v>35</v>
      </c>
      <c r="N6" s="135" t="s">
        <v>62</v>
      </c>
      <c r="O6" s="135" t="s">
        <v>70</v>
      </c>
      <c r="P6" s="135" t="s">
        <v>63</v>
      </c>
      <c r="Q6" s="145" t="s">
        <v>66</v>
      </c>
      <c r="R6" s="145" t="s">
        <v>58</v>
      </c>
      <c r="S6" s="146" t="s">
        <v>59</v>
      </c>
      <c r="T6" s="146" t="s">
        <v>64</v>
      </c>
      <c r="U6" s="157" t="s">
        <v>65</v>
      </c>
      <c r="V6" s="159" t="s">
        <v>94</v>
      </c>
      <c r="W6" s="161" t="s">
        <v>72</v>
      </c>
      <c r="X6" s="161"/>
      <c r="Y6" s="38" t="s">
        <v>76</v>
      </c>
      <c r="Z6" s="39" t="s">
        <v>77</v>
      </c>
    </row>
    <row r="7" spans="1:26" ht="54" customHeight="1" x14ac:dyDescent="0.25">
      <c r="A7" s="134"/>
      <c r="B7" s="136"/>
      <c r="C7" s="136"/>
      <c r="D7" s="81" t="s">
        <v>33</v>
      </c>
      <c r="E7" s="81" t="s">
        <v>32</v>
      </c>
      <c r="F7" s="136"/>
      <c r="G7" s="147"/>
      <c r="H7" s="136"/>
      <c r="I7" s="136"/>
      <c r="J7" s="136"/>
      <c r="K7" s="147"/>
      <c r="L7" s="136"/>
      <c r="M7" s="136"/>
      <c r="N7" s="136"/>
      <c r="O7" s="136"/>
      <c r="P7" s="136"/>
      <c r="Q7" s="136"/>
      <c r="R7" s="136"/>
      <c r="S7" s="147"/>
      <c r="T7" s="147"/>
      <c r="U7" s="158"/>
      <c r="V7" s="160"/>
      <c r="W7" s="43" t="s">
        <v>73</v>
      </c>
      <c r="X7" s="43" t="s">
        <v>60</v>
      </c>
      <c r="Y7" s="43" t="s">
        <v>81</v>
      </c>
      <c r="Z7" s="43" t="s">
        <v>74</v>
      </c>
    </row>
    <row r="8" spans="1:26" ht="80.25" customHeight="1" x14ac:dyDescent="0.25">
      <c r="A8" s="148">
        <v>1</v>
      </c>
      <c r="B8" s="151" t="s">
        <v>95</v>
      </c>
      <c r="C8" s="154" t="s">
        <v>162</v>
      </c>
      <c r="D8" s="154" t="s">
        <v>10</v>
      </c>
      <c r="E8" s="154" t="s">
        <v>158</v>
      </c>
      <c r="F8" s="154" t="s">
        <v>96</v>
      </c>
      <c r="G8" s="154" t="s">
        <v>97</v>
      </c>
      <c r="H8" s="171">
        <v>2</v>
      </c>
      <c r="I8" s="154">
        <v>20</v>
      </c>
      <c r="J8" s="172" t="str">
        <f>IF(H8*I8=5,[1]CALIFICACION!$C$12,IF(H8*I8=10,[1]CALIFICACION!$C$11,IF(H8*I8=15,[1]CALIFICACION!$C$10,IF(H8*I8=20,[1]CALIFICACION!$D$11,IF(H8*I8=30,[1]CALIFICACION!$D$10,IF(H8*I8=40,[1]CALIFICACION!$E$11,IF(H8*I8=60,[1]CALIFICACION!$E$10)))))))</f>
        <v>40- Zona de Riesgo ALTA</v>
      </c>
      <c r="K8" s="172" t="s">
        <v>159</v>
      </c>
      <c r="L8" s="171">
        <v>2</v>
      </c>
      <c r="M8" s="171">
        <v>20</v>
      </c>
      <c r="N8" s="172" t="str">
        <f>IF(L8*M8=5,[1]CALIFICACION!$C$12,IF(L8*M8=10,[1]CALIFICACION!$C$11,IF(L8*M8=15,[1]CALIFICACION!$C$10,IF(L8*M8=20,[1]CALIFICACION!$D$11,IF(L8*M8=30,[1]CALIFICACION!$D$10,IF(L8*M8=40,[1]CALIFICACION!$E$11,IF(L8*M8=60,[1]CALIFICACION!$E$10)))))))</f>
        <v>40- Zona de Riesgo ALTA</v>
      </c>
      <c r="O8" s="171" t="s">
        <v>18</v>
      </c>
      <c r="P8" s="154" t="s">
        <v>161</v>
      </c>
      <c r="Q8" s="175">
        <v>1</v>
      </c>
      <c r="R8" s="154" t="s">
        <v>98</v>
      </c>
      <c r="S8" s="154" t="s">
        <v>99</v>
      </c>
      <c r="T8" s="164">
        <v>44805</v>
      </c>
      <c r="U8" s="167">
        <v>44926</v>
      </c>
      <c r="V8" s="168" t="s">
        <v>160</v>
      </c>
      <c r="W8" s="154" t="s">
        <v>167</v>
      </c>
      <c r="X8" s="172" t="s">
        <v>100</v>
      </c>
      <c r="Y8" s="154" t="s">
        <v>205</v>
      </c>
      <c r="Z8" s="176"/>
    </row>
    <row r="9" spans="1:26" ht="66" customHeight="1" x14ac:dyDescent="0.25">
      <c r="A9" s="149"/>
      <c r="B9" s="152"/>
      <c r="C9" s="155"/>
      <c r="D9" s="155"/>
      <c r="E9" s="155"/>
      <c r="F9" s="155"/>
      <c r="G9" s="155"/>
      <c r="H9" s="165"/>
      <c r="I9" s="155"/>
      <c r="J9" s="173"/>
      <c r="K9" s="173"/>
      <c r="L9" s="165"/>
      <c r="M9" s="165"/>
      <c r="N9" s="173"/>
      <c r="O9" s="165"/>
      <c r="P9" s="155"/>
      <c r="Q9" s="155"/>
      <c r="R9" s="155"/>
      <c r="S9" s="155"/>
      <c r="T9" s="165"/>
      <c r="U9" s="155"/>
      <c r="V9" s="169"/>
      <c r="W9" s="155"/>
      <c r="X9" s="173"/>
      <c r="Y9" s="155"/>
      <c r="Z9" s="177"/>
    </row>
    <row r="10" spans="1:26" ht="70.5" customHeight="1" x14ac:dyDescent="0.25">
      <c r="A10" s="149"/>
      <c r="B10" s="152"/>
      <c r="C10" s="155"/>
      <c r="D10" s="155"/>
      <c r="E10" s="155"/>
      <c r="F10" s="155"/>
      <c r="G10" s="155"/>
      <c r="H10" s="165"/>
      <c r="I10" s="155"/>
      <c r="J10" s="173"/>
      <c r="K10" s="173"/>
      <c r="L10" s="165"/>
      <c r="M10" s="165"/>
      <c r="N10" s="173"/>
      <c r="O10" s="165"/>
      <c r="P10" s="155"/>
      <c r="Q10" s="155"/>
      <c r="R10" s="155"/>
      <c r="S10" s="155"/>
      <c r="T10" s="165"/>
      <c r="U10" s="155"/>
      <c r="V10" s="169"/>
      <c r="W10" s="155"/>
      <c r="X10" s="173"/>
      <c r="Y10" s="155"/>
      <c r="Z10" s="177"/>
    </row>
    <row r="11" spans="1:26" ht="89.25" customHeight="1" x14ac:dyDescent="0.25">
      <c r="A11" s="150"/>
      <c r="B11" s="153"/>
      <c r="C11" s="156"/>
      <c r="D11" s="156"/>
      <c r="E11" s="156"/>
      <c r="F11" s="156"/>
      <c r="G11" s="156"/>
      <c r="H11" s="166"/>
      <c r="I11" s="156"/>
      <c r="J11" s="174"/>
      <c r="K11" s="174"/>
      <c r="L11" s="166"/>
      <c r="M11" s="166"/>
      <c r="N11" s="174"/>
      <c r="O11" s="166"/>
      <c r="P11" s="156"/>
      <c r="Q11" s="156"/>
      <c r="R11" s="156"/>
      <c r="S11" s="156"/>
      <c r="T11" s="166"/>
      <c r="U11" s="156"/>
      <c r="V11" s="170"/>
      <c r="W11" s="156"/>
      <c r="X11" s="174"/>
      <c r="Y11" s="156"/>
      <c r="Z11" s="178"/>
    </row>
    <row r="13" spans="1:26" x14ac:dyDescent="0.25">
      <c r="C13" s="162" t="s">
        <v>101</v>
      </c>
      <c r="D13" s="162"/>
      <c r="E13" s="162"/>
      <c r="F13" s="162"/>
      <c r="G13" s="34"/>
      <c r="P13" s="163" t="s">
        <v>52</v>
      </c>
      <c r="Q13" s="163"/>
      <c r="R13" s="163"/>
      <c r="S13" s="163"/>
      <c r="T13" s="163"/>
      <c r="U13" s="163"/>
      <c r="V13" s="163"/>
    </row>
    <row r="14" spans="1:26" x14ac:dyDescent="0.25">
      <c r="C14" s="162" t="s">
        <v>98</v>
      </c>
      <c r="D14" s="162"/>
      <c r="E14" s="162"/>
      <c r="F14" s="162"/>
      <c r="G14" s="34"/>
      <c r="P14" s="163" t="s">
        <v>102</v>
      </c>
      <c r="Q14" s="163"/>
      <c r="R14" s="163"/>
      <c r="S14" s="163"/>
      <c r="T14" s="163"/>
      <c r="U14" s="163"/>
      <c r="V14" s="163"/>
    </row>
  </sheetData>
  <mergeCells count="63">
    <mergeCell ref="X8:X11"/>
    <mergeCell ref="Y8:Y11"/>
    <mergeCell ref="Z8:Z11"/>
    <mergeCell ref="C13:F13"/>
    <mergeCell ref="P13:V13"/>
    <mergeCell ref="W8:W11"/>
    <mergeCell ref="I8:I11"/>
    <mergeCell ref="J8:J11"/>
    <mergeCell ref="K8:K11"/>
    <mergeCell ref="C14:F14"/>
    <mergeCell ref="P14:V14"/>
    <mergeCell ref="R8:R11"/>
    <mergeCell ref="S8:S11"/>
    <mergeCell ref="T8:T11"/>
    <mergeCell ref="U8:U11"/>
    <mergeCell ref="V8:V11"/>
    <mergeCell ref="L8:L11"/>
    <mergeCell ref="M8:M11"/>
    <mergeCell ref="N8:N11"/>
    <mergeCell ref="O8:O11"/>
    <mergeCell ref="P8:P11"/>
    <mergeCell ref="Q8:Q11"/>
    <mergeCell ref="F8:F11"/>
    <mergeCell ref="G8:G11"/>
    <mergeCell ref="H8:H11"/>
    <mergeCell ref="S6:S7"/>
    <mergeCell ref="T6:T7"/>
    <mergeCell ref="U6:U7"/>
    <mergeCell ref="V6:V7"/>
    <mergeCell ref="W6:X6"/>
    <mergeCell ref="A8:A11"/>
    <mergeCell ref="B8:B11"/>
    <mergeCell ref="C8:C11"/>
    <mergeCell ref="D8:D11"/>
    <mergeCell ref="E8:E11"/>
    <mergeCell ref="R6:R7"/>
    <mergeCell ref="G6:G7"/>
    <mergeCell ref="H6:H7"/>
    <mergeCell ref="I6:I7"/>
    <mergeCell ref="J6:J7"/>
    <mergeCell ref="K6:K7"/>
    <mergeCell ref="L6:L7"/>
    <mergeCell ref="M6:M7"/>
    <mergeCell ref="N6:N7"/>
    <mergeCell ref="O6:O7"/>
    <mergeCell ref="P6:P7"/>
    <mergeCell ref="Q6:Q7"/>
    <mergeCell ref="A3:C3"/>
    <mergeCell ref="D3:P3"/>
    <mergeCell ref="A4:C4"/>
    <mergeCell ref="H5:J5"/>
    <mergeCell ref="L5:N5"/>
    <mergeCell ref="A6:A7"/>
    <mergeCell ref="B6:B7"/>
    <mergeCell ref="C6:C7"/>
    <mergeCell ref="D6:E6"/>
    <mergeCell ref="F6:F7"/>
    <mergeCell ref="A1:C1"/>
    <mergeCell ref="D1:V1"/>
    <mergeCell ref="A2:C2"/>
    <mergeCell ref="D2:F2"/>
    <mergeCell ref="H2:O2"/>
    <mergeCell ref="P2:V2"/>
  </mergeCells>
  <conditionalFormatting sqref="L8">
    <cfRule type="containsText" dxfId="51" priority="1" operator="containsText" text="ACEPTABLE">
      <formula>NOT(ISERROR(SEARCH("ACEPTABLE",L8)))</formula>
    </cfRule>
  </conditionalFormatting>
  <conditionalFormatting sqref="H8">
    <cfRule type="containsText" dxfId="50" priority="6" operator="containsText" text="ACEPTABLE">
      <formula>NOT(ISERROR(SEARCH("ACEPTABLE",H8)))</formula>
    </cfRule>
  </conditionalFormatting>
  <conditionalFormatting sqref="J8:K8 N8">
    <cfRule type="containsText" dxfId="49" priority="2" operator="containsText" text="EXTREMA">
      <formula>NOT(ISERROR(SEARCH("EXTREMA",J8)))</formula>
    </cfRule>
    <cfRule type="containsText" dxfId="48" priority="3" operator="containsText" text="ALTA">
      <formula>NOT(ISERROR(SEARCH("ALTA",J8)))</formula>
    </cfRule>
    <cfRule type="containsText" dxfId="47" priority="4" operator="containsText" text="MODERADA">
      <formula>NOT(ISERROR(SEARCH("MODERADA",J8)))</formula>
    </cfRule>
    <cfRule type="containsText" dxfId="46" priority="5" operator="containsText" text="BAJA">
      <formula>NOT(ISERROR(SEARCH("BAJA",J8)))</formula>
    </cfRule>
  </conditionalFormatting>
  <pageMargins left="0.7" right="0.7" top="0.75" bottom="0.75" header="0.3" footer="0.3"/>
  <pageSetup paperSize="9" orientation="portrait" horizontalDpi="300" verticalDpi="300"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6"/>
  <sheetViews>
    <sheetView topLeftCell="L7" zoomScale="90" zoomScaleNormal="90" workbookViewId="0">
      <selection activeCell="T8" sqref="T8:T12"/>
    </sheetView>
  </sheetViews>
  <sheetFormatPr baseColWidth="10" defaultRowHeight="15" x14ac:dyDescent="0.25"/>
  <cols>
    <col min="2" max="2" width="17.7109375" customWidth="1"/>
    <col min="3" max="3" width="15.42578125" customWidth="1"/>
    <col min="4" max="4" width="13.42578125" customWidth="1"/>
    <col min="5" max="5" width="14.7109375" customWidth="1"/>
    <col min="6" max="6" width="15" customWidth="1"/>
    <col min="7" max="7" width="14.28515625" customWidth="1"/>
    <col min="9" max="9" width="11.28515625" customWidth="1"/>
    <col min="10" max="10" width="14.28515625" customWidth="1"/>
    <col min="11" max="11" width="24.42578125" customWidth="1"/>
    <col min="15" max="15" width="12.140625" customWidth="1"/>
    <col min="16" max="16" width="19.42578125" customWidth="1"/>
    <col min="18" max="18" width="16.42578125" customWidth="1"/>
    <col min="20" max="21" width="13.85546875" customWidth="1"/>
    <col min="22" max="22" width="12.5703125" customWidth="1"/>
    <col min="23" max="23" width="19.140625" customWidth="1"/>
    <col min="24" max="24" width="16" customWidth="1"/>
    <col min="25" max="25" width="26.5703125" customWidth="1"/>
    <col min="26" max="26" width="21.140625" customWidth="1"/>
  </cols>
  <sheetData>
    <row r="1" spans="1:26" ht="45.75" customHeight="1" x14ac:dyDescent="0.25">
      <c r="A1" s="223"/>
      <c r="B1" s="224"/>
      <c r="C1" s="225"/>
      <c r="D1" s="226" t="s">
        <v>69</v>
      </c>
      <c r="E1" s="227"/>
      <c r="F1" s="227"/>
      <c r="G1" s="227"/>
      <c r="H1" s="227"/>
      <c r="I1" s="227"/>
      <c r="J1" s="227"/>
      <c r="K1" s="227"/>
      <c r="L1" s="227"/>
      <c r="M1" s="227"/>
      <c r="N1" s="227"/>
      <c r="O1" s="227"/>
      <c r="P1" s="227"/>
      <c r="Q1" s="227"/>
      <c r="R1" s="227"/>
      <c r="S1" s="227"/>
      <c r="T1" s="227"/>
      <c r="U1" s="227"/>
      <c r="V1" s="228"/>
    </row>
    <row r="2" spans="1:26" ht="18.75" customHeight="1" x14ac:dyDescent="0.25">
      <c r="A2" s="229" t="s">
        <v>36</v>
      </c>
      <c r="B2" s="230"/>
      <c r="C2" s="231"/>
      <c r="D2" s="232" t="s">
        <v>75</v>
      </c>
      <c r="E2" s="233"/>
      <c r="F2" s="234"/>
      <c r="G2" s="59"/>
      <c r="H2" s="232" t="s">
        <v>82</v>
      </c>
      <c r="I2" s="233"/>
      <c r="J2" s="233"/>
      <c r="K2" s="233"/>
      <c r="L2" s="233"/>
      <c r="M2" s="233"/>
      <c r="N2" s="233"/>
      <c r="O2" s="234"/>
      <c r="P2" s="232" t="s">
        <v>37</v>
      </c>
      <c r="Q2" s="233"/>
      <c r="R2" s="233"/>
      <c r="S2" s="233"/>
      <c r="T2" s="233"/>
      <c r="U2" s="233"/>
      <c r="V2" s="234"/>
    </row>
    <row r="3" spans="1:26" ht="18.75" customHeight="1" x14ac:dyDescent="0.25">
      <c r="A3" s="210" t="s">
        <v>50</v>
      </c>
      <c r="B3" s="211"/>
      <c r="C3" s="212"/>
      <c r="D3" s="213" t="s">
        <v>105</v>
      </c>
      <c r="E3" s="211"/>
      <c r="F3" s="211"/>
      <c r="G3" s="211"/>
      <c r="H3" s="211"/>
      <c r="I3" s="211"/>
      <c r="J3" s="211"/>
      <c r="K3" s="211"/>
      <c r="L3" s="211"/>
      <c r="M3" s="211"/>
      <c r="N3" s="211"/>
      <c r="O3" s="211"/>
      <c r="P3" s="212"/>
      <c r="Q3" s="60"/>
      <c r="R3" s="60"/>
      <c r="S3" s="60"/>
      <c r="T3" s="60"/>
      <c r="U3" s="60"/>
      <c r="V3" s="60"/>
    </row>
    <row r="4" spans="1:26" ht="32.25" customHeight="1" thickBot="1" x14ac:dyDescent="0.3">
      <c r="A4" s="214" t="s">
        <v>51</v>
      </c>
      <c r="B4" s="215"/>
      <c r="C4" s="216"/>
      <c r="D4" s="217" t="s">
        <v>106</v>
      </c>
      <c r="E4" s="218"/>
      <c r="F4" s="218"/>
      <c r="G4" s="218"/>
      <c r="H4" s="218"/>
      <c r="I4" s="218"/>
      <c r="J4" s="218"/>
      <c r="K4" s="218"/>
      <c r="L4" s="218"/>
      <c r="M4" s="218"/>
      <c r="N4" s="218"/>
      <c r="O4" s="218"/>
      <c r="P4" s="218"/>
      <c r="Q4" s="218"/>
      <c r="R4" s="218"/>
      <c r="S4" s="218"/>
      <c r="T4" s="218"/>
      <c r="U4" s="218"/>
      <c r="V4" s="219"/>
    </row>
    <row r="5" spans="1:26" ht="21" customHeight="1" thickBot="1" x14ac:dyDescent="0.3">
      <c r="A5" s="61"/>
      <c r="B5" s="62"/>
      <c r="C5" s="62"/>
      <c r="D5" s="63"/>
      <c r="E5" s="63"/>
      <c r="F5" s="63"/>
      <c r="G5" s="64"/>
      <c r="H5" s="220" t="s">
        <v>55</v>
      </c>
      <c r="I5" s="221"/>
      <c r="J5" s="222"/>
      <c r="K5" s="65"/>
      <c r="L5" s="220" t="s">
        <v>57</v>
      </c>
      <c r="M5" s="221"/>
      <c r="N5" s="222"/>
      <c r="O5" s="63"/>
      <c r="P5" s="64"/>
      <c r="Q5" s="66"/>
      <c r="R5" s="66"/>
      <c r="S5" s="66"/>
      <c r="T5" s="66"/>
      <c r="U5" s="66"/>
      <c r="V5" s="66"/>
    </row>
    <row r="6" spans="1:26" ht="33.75" x14ac:dyDescent="0.25">
      <c r="A6" s="206" t="s">
        <v>30</v>
      </c>
      <c r="B6" s="146" t="s">
        <v>67</v>
      </c>
      <c r="C6" s="146" t="s">
        <v>31</v>
      </c>
      <c r="D6" s="208" t="s">
        <v>38</v>
      </c>
      <c r="E6" s="209"/>
      <c r="F6" s="146" t="s">
        <v>68</v>
      </c>
      <c r="G6" s="146" t="s">
        <v>71</v>
      </c>
      <c r="H6" s="146" t="s">
        <v>34</v>
      </c>
      <c r="I6" s="146" t="s">
        <v>35</v>
      </c>
      <c r="J6" s="146" t="s">
        <v>61</v>
      </c>
      <c r="K6" s="146" t="s">
        <v>56</v>
      </c>
      <c r="L6" s="146" t="s">
        <v>34</v>
      </c>
      <c r="M6" s="146" t="s">
        <v>35</v>
      </c>
      <c r="N6" s="146" t="s">
        <v>62</v>
      </c>
      <c r="O6" s="146" t="s">
        <v>70</v>
      </c>
      <c r="P6" s="146" t="s">
        <v>163</v>
      </c>
      <c r="Q6" s="136" t="s">
        <v>66</v>
      </c>
      <c r="R6" s="146" t="s">
        <v>58</v>
      </c>
      <c r="S6" s="146" t="s">
        <v>59</v>
      </c>
      <c r="T6" s="146" t="s">
        <v>64</v>
      </c>
      <c r="U6" s="146" t="s">
        <v>112</v>
      </c>
      <c r="V6" s="146" t="s">
        <v>113</v>
      </c>
      <c r="W6" s="200" t="s">
        <v>72</v>
      </c>
      <c r="X6" s="201"/>
      <c r="Y6" s="38" t="s">
        <v>76</v>
      </c>
      <c r="Z6" s="39" t="s">
        <v>77</v>
      </c>
    </row>
    <row r="7" spans="1:26" ht="64.5" customHeight="1" thickBot="1" x14ac:dyDescent="0.3">
      <c r="A7" s="207"/>
      <c r="B7" s="205"/>
      <c r="C7" s="205"/>
      <c r="D7" s="49" t="s">
        <v>33</v>
      </c>
      <c r="E7" s="49" t="s">
        <v>32</v>
      </c>
      <c r="F7" s="205"/>
      <c r="G7" s="205"/>
      <c r="H7" s="205"/>
      <c r="I7" s="205"/>
      <c r="J7" s="205"/>
      <c r="K7" s="205"/>
      <c r="L7" s="205"/>
      <c r="M7" s="205"/>
      <c r="N7" s="205"/>
      <c r="O7" s="205"/>
      <c r="P7" s="147"/>
      <c r="Q7" s="147"/>
      <c r="R7" s="147"/>
      <c r="S7" s="147"/>
      <c r="T7" s="147"/>
      <c r="U7" s="180"/>
      <c r="V7" s="147"/>
      <c r="W7" s="37" t="s">
        <v>73</v>
      </c>
      <c r="X7" s="37" t="s">
        <v>60</v>
      </c>
      <c r="Y7" s="37" t="s">
        <v>81</v>
      </c>
      <c r="Z7" s="37" t="s">
        <v>74</v>
      </c>
    </row>
    <row r="8" spans="1:26" ht="54" customHeight="1" x14ac:dyDescent="0.25">
      <c r="A8" s="202">
        <v>1</v>
      </c>
      <c r="B8" s="186" t="s">
        <v>202</v>
      </c>
      <c r="C8" s="186" t="s">
        <v>107</v>
      </c>
      <c r="D8" s="190" t="s">
        <v>10</v>
      </c>
      <c r="E8" s="186" t="s">
        <v>108</v>
      </c>
      <c r="F8" s="186" t="s">
        <v>109</v>
      </c>
      <c r="G8" s="186" t="s">
        <v>110</v>
      </c>
      <c r="H8" s="186">
        <v>3</v>
      </c>
      <c r="I8" s="186">
        <v>5</v>
      </c>
      <c r="J8" s="188" t="str">
        <f>IF(H8*I8=5,[1]CALIFICACION!$C$12,IF(H8*I8=10,[1]CALIFICACION!$C$11,IF(H8*I8=15,[1]CALIFICACION!$C$10,IF(H8*I8=20,[1]CALIFICACION!$D$11,IF(H8*I8=30,[1]CALIFICACION!$D$10,IF(H8*I8=40,[1]CALIFICACION!$E$11,IF(H8*I8=60,[1]CALIFICACION!$E$10)))))))</f>
        <v>15- Zona de Riesgo MODERADA</v>
      </c>
      <c r="K8" s="188" t="s">
        <v>187</v>
      </c>
      <c r="L8" s="190">
        <v>2</v>
      </c>
      <c r="M8" s="186">
        <v>5</v>
      </c>
      <c r="N8" s="188" t="str">
        <f>IF(L8*M8=5,[1]CALIFICACION!$C$12,IF(L8*M8=10,[1]CALIFICACION!$C$11,IF(L8*M8=15,[1]CALIFICACION!$C$10,IF(L8*M8=20,[2]CALIFICACION!$D$11,IF(L8*M8=30,[1]CALIFICACION!$D$10,IF(L8*M8=40,[1]CALIFICACION!$E$11,IF(L8*M8=60,[1]CALIFICACION!$E$10)))))))</f>
        <v>10- Zona de Riesgo BAJA</v>
      </c>
      <c r="O8" s="186" t="s">
        <v>18</v>
      </c>
      <c r="P8" s="194" t="s">
        <v>206</v>
      </c>
      <c r="Q8" s="197" t="s">
        <v>207</v>
      </c>
      <c r="R8" s="154" t="s">
        <v>186</v>
      </c>
      <c r="S8" s="171" t="s">
        <v>111</v>
      </c>
      <c r="T8" s="167">
        <v>44805</v>
      </c>
      <c r="U8" s="164">
        <v>44926</v>
      </c>
      <c r="V8" s="185"/>
      <c r="W8" s="154" t="s">
        <v>208</v>
      </c>
      <c r="X8" s="154" t="s">
        <v>185</v>
      </c>
      <c r="Y8" s="192" t="s">
        <v>216</v>
      </c>
      <c r="Z8" s="193"/>
    </row>
    <row r="9" spans="1:26" ht="61.5" customHeight="1" x14ac:dyDescent="0.25">
      <c r="A9" s="203"/>
      <c r="B9" s="155"/>
      <c r="C9" s="155"/>
      <c r="D9" s="165"/>
      <c r="E9" s="155"/>
      <c r="F9" s="155"/>
      <c r="G9" s="155"/>
      <c r="H9" s="155"/>
      <c r="I9" s="155"/>
      <c r="J9" s="173"/>
      <c r="K9" s="173"/>
      <c r="L9" s="165"/>
      <c r="M9" s="155"/>
      <c r="N9" s="173"/>
      <c r="O9" s="155"/>
      <c r="P9" s="195" t="s">
        <v>168</v>
      </c>
      <c r="Q9" s="198" t="s">
        <v>169</v>
      </c>
      <c r="R9" s="155" t="s">
        <v>170</v>
      </c>
      <c r="S9" s="165" t="s">
        <v>111</v>
      </c>
      <c r="T9" s="183"/>
      <c r="U9" s="181"/>
      <c r="V9" s="185"/>
      <c r="W9" s="155" t="s">
        <v>171</v>
      </c>
      <c r="X9" s="155" t="s">
        <v>172</v>
      </c>
      <c r="Y9" s="192"/>
      <c r="Z9" s="193"/>
    </row>
    <row r="10" spans="1:26" ht="72.75" customHeight="1" x14ac:dyDescent="0.25">
      <c r="A10" s="203"/>
      <c r="B10" s="155"/>
      <c r="C10" s="155"/>
      <c r="D10" s="165"/>
      <c r="E10" s="155"/>
      <c r="F10" s="155"/>
      <c r="G10" s="155"/>
      <c r="H10" s="155"/>
      <c r="I10" s="155"/>
      <c r="J10" s="173"/>
      <c r="K10" s="173"/>
      <c r="L10" s="165"/>
      <c r="M10" s="155"/>
      <c r="N10" s="173"/>
      <c r="O10" s="155"/>
      <c r="P10" s="195" t="s">
        <v>168</v>
      </c>
      <c r="Q10" s="198" t="s">
        <v>169</v>
      </c>
      <c r="R10" s="155" t="s">
        <v>170</v>
      </c>
      <c r="S10" s="165" t="s">
        <v>111</v>
      </c>
      <c r="T10" s="183"/>
      <c r="U10" s="181"/>
      <c r="V10" s="185"/>
      <c r="W10" s="155" t="s">
        <v>171</v>
      </c>
      <c r="X10" s="155" t="s">
        <v>172</v>
      </c>
      <c r="Y10" s="192"/>
      <c r="Z10" s="193"/>
    </row>
    <row r="11" spans="1:26" ht="69.75" customHeight="1" x14ac:dyDescent="0.25">
      <c r="A11" s="203"/>
      <c r="B11" s="155"/>
      <c r="C11" s="155"/>
      <c r="D11" s="165"/>
      <c r="E11" s="155"/>
      <c r="F11" s="155"/>
      <c r="G11" s="155"/>
      <c r="H11" s="155"/>
      <c r="I11" s="155"/>
      <c r="J11" s="173"/>
      <c r="K11" s="173"/>
      <c r="L11" s="165"/>
      <c r="M11" s="155"/>
      <c r="N11" s="173"/>
      <c r="O11" s="155"/>
      <c r="P11" s="195" t="s">
        <v>168</v>
      </c>
      <c r="Q11" s="198" t="s">
        <v>169</v>
      </c>
      <c r="R11" s="155" t="s">
        <v>170</v>
      </c>
      <c r="S11" s="165" t="s">
        <v>111</v>
      </c>
      <c r="T11" s="183"/>
      <c r="U11" s="181"/>
      <c r="V11" s="185"/>
      <c r="W11" s="155" t="s">
        <v>171</v>
      </c>
      <c r="X11" s="155" t="s">
        <v>172</v>
      </c>
      <c r="Y11" s="192"/>
      <c r="Z11" s="193"/>
    </row>
    <row r="12" spans="1:26" ht="178.5" customHeight="1" thickBot="1" x14ac:dyDescent="0.3">
      <c r="A12" s="204"/>
      <c r="B12" s="187"/>
      <c r="C12" s="187"/>
      <c r="D12" s="191"/>
      <c r="E12" s="187"/>
      <c r="F12" s="187"/>
      <c r="G12" s="187"/>
      <c r="H12" s="187"/>
      <c r="I12" s="187"/>
      <c r="J12" s="189"/>
      <c r="K12" s="189"/>
      <c r="L12" s="191"/>
      <c r="M12" s="187"/>
      <c r="N12" s="189"/>
      <c r="O12" s="187"/>
      <c r="P12" s="196" t="s">
        <v>168</v>
      </c>
      <c r="Q12" s="199" t="s">
        <v>169</v>
      </c>
      <c r="R12" s="156" t="s">
        <v>170</v>
      </c>
      <c r="S12" s="166" t="s">
        <v>111</v>
      </c>
      <c r="T12" s="184"/>
      <c r="U12" s="182"/>
      <c r="V12" s="185"/>
      <c r="W12" s="156" t="s">
        <v>171</v>
      </c>
      <c r="X12" s="156" t="s">
        <v>172</v>
      </c>
      <c r="Y12" s="192"/>
      <c r="Z12" s="193"/>
    </row>
    <row r="14" spans="1:26" x14ac:dyDescent="0.25">
      <c r="C14" s="67"/>
      <c r="D14" s="67"/>
      <c r="E14" s="67"/>
      <c r="F14" s="67"/>
    </row>
    <row r="15" spans="1:26" x14ac:dyDescent="0.25">
      <c r="C15" s="179" t="s">
        <v>209</v>
      </c>
      <c r="D15" s="179"/>
      <c r="E15" s="179"/>
      <c r="F15" s="179"/>
      <c r="G15" s="34"/>
      <c r="P15" s="163" t="s">
        <v>52</v>
      </c>
      <c r="Q15" s="163"/>
      <c r="R15" s="163"/>
      <c r="S15" s="163"/>
      <c r="T15" s="163"/>
      <c r="U15" s="163"/>
      <c r="V15" s="163"/>
    </row>
    <row r="16" spans="1:26" x14ac:dyDescent="0.25">
      <c r="C16" s="179" t="s">
        <v>217</v>
      </c>
      <c r="D16" s="179"/>
      <c r="E16" s="179"/>
      <c r="F16" s="179"/>
      <c r="G16" s="34"/>
      <c r="P16" s="163" t="s">
        <v>114</v>
      </c>
      <c r="Q16" s="163"/>
      <c r="R16" s="163"/>
      <c r="S16" s="163"/>
      <c r="T16" s="163"/>
      <c r="U16" s="163"/>
      <c r="V16" s="163"/>
    </row>
  </sheetData>
  <mergeCells count="64">
    <mergeCell ref="A1:C1"/>
    <mergeCell ref="D1:V1"/>
    <mergeCell ref="A2:C2"/>
    <mergeCell ref="D2:F2"/>
    <mergeCell ref="H2:O2"/>
    <mergeCell ref="P2:V2"/>
    <mergeCell ref="A3:C3"/>
    <mergeCell ref="D3:P3"/>
    <mergeCell ref="A4:C4"/>
    <mergeCell ref="D4:V4"/>
    <mergeCell ref="H5:J5"/>
    <mergeCell ref="L5:N5"/>
    <mergeCell ref="J6:J7"/>
    <mergeCell ref="K6:K7"/>
    <mergeCell ref="L6:L7"/>
    <mergeCell ref="M6:M7"/>
    <mergeCell ref="A6:A7"/>
    <mergeCell ref="B6:B7"/>
    <mergeCell ref="C6:C7"/>
    <mergeCell ref="D6:E6"/>
    <mergeCell ref="F6:F7"/>
    <mergeCell ref="G6:G7"/>
    <mergeCell ref="W6:X6"/>
    <mergeCell ref="A8:A12"/>
    <mergeCell ref="B8:B12"/>
    <mergeCell ref="C8:C12"/>
    <mergeCell ref="D8:D12"/>
    <mergeCell ref="E8:E12"/>
    <mergeCell ref="F8:F12"/>
    <mergeCell ref="G8:G12"/>
    <mergeCell ref="N6:N7"/>
    <mergeCell ref="O6:O7"/>
    <mergeCell ref="P6:P7"/>
    <mergeCell ref="Q6:Q7"/>
    <mergeCell ref="R6:R7"/>
    <mergeCell ref="S6:S7"/>
    <mergeCell ref="H6:H7"/>
    <mergeCell ref="I6:I7"/>
    <mergeCell ref="W8:W12"/>
    <mergeCell ref="X8:X12"/>
    <mergeCell ref="Y8:Y12"/>
    <mergeCell ref="Z8:Z12"/>
    <mergeCell ref="N8:N12"/>
    <mergeCell ref="O8:O12"/>
    <mergeCell ref="P8:P12"/>
    <mergeCell ref="Q8:Q12"/>
    <mergeCell ref="R8:R12"/>
    <mergeCell ref="S8:S12"/>
    <mergeCell ref="C15:F15"/>
    <mergeCell ref="P15:V15"/>
    <mergeCell ref="C16:F16"/>
    <mergeCell ref="P16:V16"/>
    <mergeCell ref="U6:U7"/>
    <mergeCell ref="U8:U12"/>
    <mergeCell ref="T8:T12"/>
    <mergeCell ref="V8:V12"/>
    <mergeCell ref="H8:H12"/>
    <mergeCell ref="I8:I12"/>
    <mergeCell ref="J8:J12"/>
    <mergeCell ref="K8:K12"/>
    <mergeCell ref="L8:L12"/>
    <mergeCell ref="M8:M12"/>
    <mergeCell ref="T6:T7"/>
    <mergeCell ref="V6:V7"/>
  </mergeCells>
  <conditionalFormatting sqref="J8:K8 N8">
    <cfRule type="containsText" dxfId="45" priority="1" operator="containsText" text="EXTREMA">
      <formula>NOT(ISERROR(SEARCH("EXTREMA",J8)))</formula>
    </cfRule>
    <cfRule type="containsText" dxfId="44" priority="2" operator="containsText" text="ALTA">
      <formula>NOT(ISERROR(SEARCH("ALTA",J8)))</formula>
    </cfRule>
    <cfRule type="containsText" dxfId="43" priority="3" operator="containsText" text="MODERADA">
      <formula>NOT(ISERROR(SEARCH("MODERADA",J8)))</formula>
    </cfRule>
    <cfRule type="containsText" dxfId="42" priority="4" operator="containsText" text="BAJA">
      <formula>NOT(ISERROR(SEARCH("BAJA",J8)))</formula>
    </cfRule>
  </conditionalFormatting>
  <conditionalFormatting sqref="H8 L8">
    <cfRule type="containsText" dxfId="41" priority="5" operator="containsText" text="ACEPTABLE">
      <formula>NOT(ISERROR(SEARCH("ACEPTABLE",H8)))</formula>
    </cfRule>
  </conditionalFormatting>
  <pageMargins left="0.7" right="0.7" top="0.75" bottom="0.75" header="0.3" footer="0.3"/>
  <pageSetup paperSize="9"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4"/>
  <sheetViews>
    <sheetView zoomScale="80" zoomScaleNormal="80" workbookViewId="0">
      <selection activeCell="B8" sqref="B8:Z9"/>
    </sheetView>
  </sheetViews>
  <sheetFormatPr baseColWidth="10" defaultRowHeight="15" x14ac:dyDescent="0.25"/>
  <cols>
    <col min="2" max="2" width="14.5703125" customWidth="1"/>
    <col min="3" max="3" width="14.42578125" customWidth="1"/>
    <col min="5" max="5" width="14.28515625" customWidth="1"/>
    <col min="6" max="6" width="13.140625" customWidth="1"/>
    <col min="11" max="11" width="25.5703125" customWidth="1"/>
    <col min="16" max="16" width="24.7109375" customWidth="1"/>
    <col min="18" max="18" width="15.42578125" customWidth="1"/>
    <col min="20" max="20" width="15.140625" customWidth="1"/>
    <col min="21" max="22" width="14.85546875" customWidth="1"/>
    <col min="23" max="23" width="30.85546875" customWidth="1"/>
    <col min="24" max="24" width="27.5703125" customWidth="1"/>
    <col min="25" max="25" width="25.5703125" customWidth="1"/>
    <col min="26" max="26" width="14.28515625" customWidth="1"/>
  </cols>
  <sheetData>
    <row r="1" spans="1:26" ht="43.5" customHeight="1" x14ac:dyDescent="0.25">
      <c r="A1" s="118"/>
      <c r="B1" s="127"/>
      <c r="C1" s="127"/>
      <c r="D1" s="128" t="s">
        <v>69</v>
      </c>
      <c r="E1" s="129"/>
      <c r="F1" s="129"/>
      <c r="G1" s="129"/>
      <c r="H1" s="129"/>
      <c r="I1" s="129"/>
      <c r="J1" s="129"/>
      <c r="K1" s="129"/>
      <c r="L1" s="129"/>
      <c r="M1" s="129"/>
      <c r="N1" s="129"/>
      <c r="O1" s="129"/>
      <c r="P1" s="129"/>
      <c r="Q1" s="129"/>
      <c r="R1" s="129"/>
      <c r="S1" s="129"/>
      <c r="T1" s="129"/>
      <c r="U1" s="129"/>
      <c r="V1" s="85"/>
    </row>
    <row r="2" spans="1:26" x14ac:dyDescent="0.25">
      <c r="A2" s="130" t="s">
        <v>36</v>
      </c>
      <c r="B2" s="131"/>
      <c r="C2" s="131"/>
      <c r="D2" s="132" t="s">
        <v>75</v>
      </c>
      <c r="E2" s="132"/>
      <c r="F2" s="132"/>
      <c r="G2" s="80"/>
      <c r="H2" s="132" t="s">
        <v>90</v>
      </c>
      <c r="I2" s="132"/>
      <c r="J2" s="132"/>
      <c r="K2" s="132"/>
      <c r="L2" s="132"/>
      <c r="M2" s="132"/>
      <c r="N2" s="132"/>
      <c r="O2" s="132"/>
      <c r="P2" s="132" t="s">
        <v>37</v>
      </c>
      <c r="Q2" s="132"/>
      <c r="R2" s="132"/>
      <c r="S2" s="132"/>
      <c r="T2" s="132"/>
      <c r="U2" s="132"/>
      <c r="V2" s="85"/>
    </row>
    <row r="3" spans="1:26" x14ac:dyDescent="0.25">
      <c r="A3" s="138" t="s">
        <v>50</v>
      </c>
      <c r="B3" s="139"/>
      <c r="C3" s="139"/>
      <c r="D3" s="139" t="s">
        <v>83</v>
      </c>
      <c r="E3" s="139"/>
      <c r="F3" s="139"/>
      <c r="G3" s="139"/>
      <c r="H3" s="139"/>
      <c r="I3" s="139"/>
      <c r="J3" s="139"/>
      <c r="K3" s="139"/>
      <c r="L3" s="139"/>
      <c r="M3" s="139"/>
      <c r="N3" s="139"/>
      <c r="O3" s="139"/>
      <c r="P3" s="139"/>
      <c r="Q3" s="82"/>
      <c r="R3" s="82"/>
      <c r="S3" s="82"/>
      <c r="T3" s="82"/>
      <c r="U3" s="82"/>
      <c r="V3" s="86"/>
    </row>
    <row r="4" spans="1:26" ht="15.75" thickBot="1" x14ac:dyDescent="0.3">
      <c r="A4" s="140" t="s">
        <v>51</v>
      </c>
      <c r="B4" s="141"/>
      <c r="C4" s="141"/>
      <c r="D4" s="236" t="s">
        <v>84</v>
      </c>
      <c r="E4" s="236"/>
      <c r="F4" s="236"/>
      <c r="G4" s="236"/>
      <c r="H4" s="236"/>
      <c r="I4" s="236"/>
      <c r="J4" s="236"/>
      <c r="K4" s="236"/>
      <c r="L4" s="236"/>
      <c r="M4" s="236"/>
      <c r="N4" s="236"/>
      <c r="O4" s="236"/>
      <c r="P4" s="236"/>
      <c r="Q4" s="236"/>
      <c r="R4" s="236"/>
      <c r="S4" s="42"/>
      <c r="T4" s="42"/>
      <c r="U4" s="42"/>
      <c r="V4" s="87"/>
    </row>
    <row r="5" spans="1:26" ht="15.75" thickBot="1" x14ac:dyDescent="0.3">
      <c r="A5" s="28"/>
      <c r="B5" s="29"/>
      <c r="C5" s="29"/>
      <c r="D5" s="30"/>
      <c r="E5" s="30"/>
      <c r="F5" s="30"/>
      <c r="G5" s="32"/>
      <c r="H5" s="237" t="s">
        <v>55</v>
      </c>
      <c r="I5" s="238"/>
      <c r="J5" s="239"/>
      <c r="K5" s="31"/>
      <c r="L5" s="237" t="s">
        <v>57</v>
      </c>
      <c r="M5" s="238"/>
      <c r="N5" s="239"/>
      <c r="O5" s="30"/>
      <c r="P5" s="32"/>
      <c r="Q5" s="33"/>
      <c r="R5" s="33"/>
      <c r="S5" s="33"/>
      <c r="T5" s="33"/>
      <c r="U5" s="33"/>
      <c r="V5" s="33"/>
    </row>
    <row r="6" spans="1:26" ht="56.25" x14ac:dyDescent="0.25">
      <c r="A6" s="133" t="s">
        <v>30</v>
      </c>
      <c r="B6" s="135" t="s">
        <v>67</v>
      </c>
      <c r="C6" s="135" t="s">
        <v>31</v>
      </c>
      <c r="D6" s="137" t="s">
        <v>38</v>
      </c>
      <c r="E6" s="137"/>
      <c r="F6" s="135" t="s">
        <v>68</v>
      </c>
      <c r="G6" s="146" t="s">
        <v>71</v>
      </c>
      <c r="H6" s="135" t="s">
        <v>34</v>
      </c>
      <c r="I6" s="135" t="s">
        <v>35</v>
      </c>
      <c r="J6" s="135" t="s">
        <v>61</v>
      </c>
      <c r="K6" s="146" t="s">
        <v>56</v>
      </c>
      <c r="L6" s="135" t="s">
        <v>34</v>
      </c>
      <c r="M6" s="135" t="s">
        <v>35</v>
      </c>
      <c r="N6" s="135" t="s">
        <v>62</v>
      </c>
      <c r="O6" s="135" t="s">
        <v>70</v>
      </c>
      <c r="P6" s="135" t="s">
        <v>63</v>
      </c>
      <c r="Q6" s="145" t="s">
        <v>66</v>
      </c>
      <c r="R6" s="145" t="s">
        <v>58</v>
      </c>
      <c r="S6" s="146" t="s">
        <v>59</v>
      </c>
      <c r="T6" s="146" t="s">
        <v>64</v>
      </c>
      <c r="U6" s="157" t="s">
        <v>65</v>
      </c>
      <c r="V6" s="247" t="s">
        <v>94</v>
      </c>
      <c r="W6" s="242" t="s">
        <v>72</v>
      </c>
      <c r="X6" s="243"/>
      <c r="Y6" s="38" t="s">
        <v>76</v>
      </c>
      <c r="Z6" s="39" t="s">
        <v>77</v>
      </c>
    </row>
    <row r="7" spans="1:26" ht="23.25" thickBot="1" x14ac:dyDescent="0.3">
      <c r="A7" s="240"/>
      <c r="B7" s="241"/>
      <c r="C7" s="241"/>
      <c r="D7" s="84" t="s">
        <v>33</v>
      </c>
      <c r="E7" s="81" t="s">
        <v>32</v>
      </c>
      <c r="F7" s="136"/>
      <c r="G7" s="147"/>
      <c r="H7" s="136"/>
      <c r="I7" s="241"/>
      <c r="J7" s="241"/>
      <c r="K7" s="147"/>
      <c r="L7" s="136"/>
      <c r="M7" s="241"/>
      <c r="N7" s="241"/>
      <c r="O7" s="136"/>
      <c r="P7" s="136"/>
      <c r="Q7" s="136"/>
      <c r="R7" s="136"/>
      <c r="S7" s="147"/>
      <c r="T7" s="205"/>
      <c r="U7" s="244"/>
      <c r="V7" s="247"/>
      <c r="W7" s="43" t="s">
        <v>73</v>
      </c>
      <c r="X7" s="43" t="s">
        <v>60</v>
      </c>
      <c r="Y7" s="37" t="s">
        <v>81</v>
      </c>
      <c r="Z7" s="37" t="s">
        <v>74</v>
      </c>
    </row>
    <row r="8" spans="1:26" ht="247.5" customHeight="1" thickBot="1" x14ac:dyDescent="0.3">
      <c r="A8" s="245">
        <v>1</v>
      </c>
      <c r="B8" s="186" t="s">
        <v>200</v>
      </c>
      <c r="C8" s="186" t="s">
        <v>173</v>
      </c>
      <c r="D8" s="186" t="s">
        <v>10</v>
      </c>
      <c r="E8" s="46" t="s">
        <v>87</v>
      </c>
      <c r="F8" s="46" t="s">
        <v>85</v>
      </c>
      <c r="G8" s="46" t="s">
        <v>14</v>
      </c>
      <c r="H8" s="100">
        <v>2</v>
      </c>
      <c r="I8" s="101">
        <v>20</v>
      </c>
      <c r="J8" s="102" t="str">
        <f>IF(H8*I8=5,[1]CALIFICACION!$C$12,IF(H8*I8=10,[1]CALIFICACION!$C$11,IF(H8*I8=15,[1]CALIFICACION!$C$10,IF(H8*I8=20,[1]CALIFICACION!$D$11,IF(H8*I8=30,[1]CALIFICACION!$D$10,IF(H8*I8=40,[1]CALIFICACION!$E$11,IF(H8*I8=60,[1]CALIFICACION!$E$10)))))))</f>
        <v>40- Zona de Riesgo ALTA</v>
      </c>
      <c r="K8" s="103" t="s">
        <v>179</v>
      </c>
      <c r="L8" s="100">
        <v>1</v>
      </c>
      <c r="M8" s="101">
        <v>10</v>
      </c>
      <c r="N8" s="102" t="str">
        <f>IF(L8*M8=5,[1]CALIFICACION!$C$12,IF(L8*M8=10,[1]CALIFICACION!$C$11,IF(L8*M8=15,[1]CALIFICACION!$C$10,IF(L8*M8=20,[1]CALIFICACION!$D$11,IF(L8*M8=30,[1]CALIFICACION!$D$10,IF(L8*M8=40,[1]CALIFICACION!$E$11,IF(L8*M8=60,[1]CALIFICACION!$E$10)))))))</f>
        <v>10- Zona de Riesgo BAJA</v>
      </c>
      <c r="O8" s="100" t="s">
        <v>18</v>
      </c>
      <c r="P8" s="88" t="s">
        <v>212</v>
      </c>
      <c r="Q8" s="115">
        <v>0.5</v>
      </c>
      <c r="R8" s="100" t="s">
        <v>193</v>
      </c>
      <c r="S8" s="104" t="s">
        <v>89</v>
      </c>
      <c r="T8" s="112">
        <v>44805</v>
      </c>
      <c r="U8" s="112">
        <v>44926</v>
      </c>
      <c r="V8" s="105"/>
      <c r="W8" s="116" t="s">
        <v>214</v>
      </c>
      <c r="X8" s="89" t="s">
        <v>88</v>
      </c>
      <c r="Y8" s="89" t="s">
        <v>215</v>
      </c>
      <c r="Z8" s="46"/>
    </row>
    <row r="9" spans="1:26" ht="314.25" customHeight="1" thickBot="1" x14ac:dyDescent="0.3">
      <c r="A9" s="246"/>
      <c r="B9" s="187"/>
      <c r="C9" s="187"/>
      <c r="D9" s="187"/>
      <c r="E9" s="46" t="s">
        <v>86</v>
      </c>
      <c r="F9" s="46" t="s">
        <v>85</v>
      </c>
      <c r="G9" s="46" t="s">
        <v>14</v>
      </c>
      <c r="H9" s="100">
        <v>2</v>
      </c>
      <c r="I9" s="100">
        <v>20</v>
      </c>
      <c r="J9" s="102" t="str">
        <f>IF(H9*I9=5,[1]CALIFICACION!$C$12,IF(H9*I9=10,[1]CALIFICACION!$C$11,IF(H9*I9=15,[1]CALIFICACION!$C$10,IF(H9*I9=20,[1]CALIFICACION!$D$11,IF(H9*I9=30,[1]CALIFICACION!$D$10,IF(H9*I9=40,[1]CALIFICACION!$E$11,IF(H9*I9=60,[1]CALIFICACION!$E$10)))))))</f>
        <v>40- Zona de Riesgo ALTA</v>
      </c>
      <c r="K9" s="106" t="s">
        <v>181</v>
      </c>
      <c r="L9" s="100">
        <v>1</v>
      </c>
      <c r="M9" s="100">
        <v>10</v>
      </c>
      <c r="N9" s="103" t="str">
        <f>IF(L9*M9=5,[1]CALIFICACION!$C$12,IF(L9*M9=10,[1]CALIFICACION!$C$11,IF(L9*M9=15,[1]CALIFICACION!$C$10,IF(L9*M9=20,[1]CALIFICACION!$D$11,IF(L9*M9=30,[1]CALIFICACION!$D$10,IF(L9*M9=40,[1]CALIFICACION!$E$11,IF(L9*M9=60,[1]CALIFICACION!$E$10)))))))</f>
        <v>10- Zona de Riesgo BAJA</v>
      </c>
      <c r="O9" s="107" t="s">
        <v>18</v>
      </c>
      <c r="P9" s="113" t="s">
        <v>210</v>
      </c>
      <c r="Q9" s="111">
        <v>1</v>
      </c>
      <c r="R9" s="100" t="s">
        <v>180</v>
      </c>
      <c r="S9" s="104" t="s">
        <v>89</v>
      </c>
      <c r="T9" s="114">
        <v>44805</v>
      </c>
      <c r="U9" s="114">
        <v>44926</v>
      </c>
      <c r="V9" s="100"/>
      <c r="W9" s="116" t="s">
        <v>213</v>
      </c>
      <c r="X9" s="100" t="s">
        <v>88</v>
      </c>
      <c r="Y9" s="89" t="s">
        <v>203</v>
      </c>
      <c r="Z9" s="36"/>
    </row>
    <row r="10" spans="1:26" x14ac:dyDescent="0.25">
      <c r="F10" s="44"/>
      <c r="G10" s="45"/>
      <c r="H10" s="44"/>
    </row>
    <row r="12" spans="1:26" x14ac:dyDescent="0.25">
      <c r="C12" s="235" t="s">
        <v>211</v>
      </c>
      <c r="D12" s="235"/>
      <c r="E12" s="235"/>
      <c r="F12" s="235"/>
      <c r="G12" s="235"/>
      <c r="P12" s="163" t="s">
        <v>52</v>
      </c>
      <c r="Q12" s="163"/>
      <c r="R12" s="163"/>
      <c r="S12" s="163"/>
      <c r="T12" s="163"/>
      <c r="U12" s="163"/>
      <c r="V12" s="83"/>
    </row>
    <row r="13" spans="1:26" x14ac:dyDescent="0.25">
      <c r="C13" s="235" t="s">
        <v>218</v>
      </c>
      <c r="D13" s="235"/>
      <c r="E13" s="235"/>
      <c r="F13" s="235"/>
      <c r="G13" s="235"/>
      <c r="P13" s="163" t="s">
        <v>114</v>
      </c>
      <c r="Q13" s="163"/>
      <c r="R13" s="163"/>
      <c r="S13" s="163"/>
      <c r="T13" s="163"/>
      <c r="U13" s="163"/>
      <c r="V13" s="83"/>
    </row>
    <row r="14" spans="1:26" x14ac:dyDescent="0.25">
      <c r="C14" s="70"/>
      <c r="D14" s="70"/>
      <c r="E14" s="70"/>
      <c r="F14" s="70"/>
      <c r="G14" s="70"/>
    </row>
  </sheetData>
  <mergeCells count="42">
    <mergeCell ref="P12:U12"/>
    <mergeCell ref="P13:U13"/>
    <mergeCell ref="V6:V7"/>
    <mergeCell ref="K6:K7"/>
    <mergeCell ref="L6:L7"/>
    <mergeCell ref="M6:M7"/>
    <mergeCell ref="A8:A9"/>
    <mergeCell ref="B8:B9"/>
    <mergeCell ref="C8:C9"/>
    <mergeCell ref="D8:D9"/>
    <mergeCell ref="N6:N7"/>
    <mergeCell ref="H6:H7"/>
    <mergeCell ref="I6:I7"/>
    <mergeCell ref="J6:J7"/>
    <mergeCell ref="G6:G7"/>
    <mergeCell ref="C6:C7"/>
    <mergeCell ref="D6:E6"/>
    <mergeCell ref="F6:F7"/>
    <mergeCell ref="W6:X6"/>
    <mergeCell ref="T6:T7"/>
    <mergeCell ref="U6:U7"/>
    <mergeCell ref="O6:O7"/>
    <mergeCell ref="P6:P7"/>
    <mergeCell ref="Q6:Q7"/>
    <mergeCell ref="R6:R7"/>
    <mergeCell ref="S6:S7"/>
    <mergeCell ref="C13:G13"/>
    <mergeCell ref="C12:G12"/>
    <mergeCell ref="A1:C1"/>
    <mergeCell ref="D1:U1"/>
    <mergeCell ref="A2:C2"/>
    <mergeCell ref="D2:F2"/>
    <mergeCell ref="H2:O2"/>
    <mergeCell ref="P2:U2"/>
    <mergeCell ref="A3:C3"/>
    <mergeCell ref="D3:P3"/>
    <mergeCell ref="A4:C4"/>
    <mergeCell ref="D4:R4"/>
    <mergeCell ref="H5:J5"/>
    <mergeCell ref="L5:N5"/>
    <mergeCell ref="A6:A7"/>
    <mergeCell ref="B6:B7"/>
  </mergeCells>
  <conditionalFormatting sqref="N8:N9">
    <cfRule type="containsText" dxfId="40" priority="1" operator="containsText" text="EXTREMA">
      <formula>NOT(ISERROR(SEARCH("EXTREMA",N8)))</formula>
    </cfRule>
    <cfRule type="containsText" dxfId="39" priority="2" operator="containsText" text="ALTA">
      <formula>NOT(ISERROR(SEARCH("ALTA",N8)))</formula>
    </cfRule>
    <cfRule type="containsText" dxfId="38" priority="3" operator="containsText" text="MODERADA">
      <formula>NOT(ISERROR(SEARCH("MODERADA",N8)))</formula>
    </cfRule>
    <cfRule type="containsText" dxfId="37" priority="4" operator="containsText" text="BAJA">
      <formula>NOT(ISERROR(SEARCH("BAJA",N8)))</formula>
    </cfRule>
  </conditionalFormatting>
  <conditionalFormatting sqref="H8">
    <cfRule type="containsText" dxfId="36" priority="10" operator="containsText" text="ACEPTABLE">
      <formula>NOT(ISERROR(SEARCH("ACEPTABLE",H8)))</formula>
    </cfRule>
  </conditionalFormatting>
  <conditionalFormatting sqref="J8:K8 J9">
    <cfRule type="containsText" dxfId="35" priority="6" operator="containsText" text="EXTREMA">
      <formula>NOT(ISERROR(SEARCH("EXTREMA",J8)))</formula>
    </cfRule>
    <cfRule type="containsText" dxfId="34" priority="7" operator="containsText" text="ALTA">
      <formula>NOT(ISERROR(SEARCH("ALTA",J8)))</formula>
    </cfRule>
    <cfRule type="containsText" dxfId="33" priority="8" operator="containsText" text="MODERADA">
      <formula>NOT(ISERROR(SEARCH("MODERADA",J8)))</formula>
    </cfRule>
    <cfRule type="containsText" dxfId="32" priority="9" operator="containsText" text="BAJA">
      <formula>NOT(ISERROR(SEARCH("BAJA",J8)))</formula>
    </cfRule>
  </conditionalFormatting>
  <conditionalFormatting sqref="L8">
    <cfRule type="containsText" dxfId="31" priority="5" operator="containsText" text="ACEPTABLE">
      <formula>NOT(ISERROR(SEARCH("ACEPTABLE",L8)))</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Acrobat Document" shapeId="25650" r:id="rId4">
          <objectPr defaultSize="0" autoPict="0" r:id="rId5">
            <anchor moveWithCells="1">
              <from>
                <xdr:col>22</xdr:col>
                <xdr:colOff>371475</xdr:colOff>
                <xdr:row>7</xdr:row>
                <xdr:rowOff>95250</xdr:rowOff>
              </from>
              <to>
                <xdr:col>22</xdr:col>
                <xdr:colOff>723900</xdr:colOff>
                <xdr:row>7</xdr:row>
                <xdr:rowOff>581025</xdr:rowOff>
              </to>
            </anchor>
          </objectPr>
        </oleObject>
      </mc:Choice>
      <mc:Fallback>
        <oleObject progId="Acrobat Document" shapeId="25650" r:id="rId4"/>
      </mc:Fallback>
    </mc:AlternateContent>
    <mc:AlternateContent xmlns:mc="http://schemas.openxmlformats.org/markup-compatibility/2006">
      <mc:Choice Requires="x14">
        <oleObject progId="Acrobat Document" shapeId="25652" r:id="rId6">
          <objectPr defaultSize="0" autoPict="0" r:id="rId7">
            <anchor moveWithCells="1">
              <from>
                <xdr:col>22</xdr:col>
                <xdr:colOff>819150</xdr:colOff>
                <xdr:row>7</xdr:row>
                <xdr:rowOff>85725</xdr:rowOff>
              </from>
              <to>
                <xdr:col>22</xdr:col>
                <xdr:colOff>1200150</xdr:colOff>
                <xdr:row>7</xdr:row>
                <xdr:rowOff>542925</xdr:rowOff>
              </to>
            </anchor>
          </objectPr>
        </oleObject>
      </mc:Choice>
      <mc:Fallback>
        <oleObject progId="Acrobat Document" shapeId="25652" r:id="rId6"/>
      </mc:Fallback>
    </mc:AlternateContent>
    <mc:AlternateContent xmlns:mc="http://schemas.openxmlformats.org/markup-compatibility/2006">
      <mc:Choice Requires="x14">
        <oleObject progId="Acrobat Document" shapeId="25654" r:id="rId8">
          <objectPr defaultSize="0" autoPict="0" r:id="rId9">
            <anchor moveWithCells="1">
              <from>
                <xdr:col>22</xdr:col>
                <xdr:colOff>600075</xdr:colOff>
                <xdr:row>7</xdr:row>
                <xdr:rowOff>685800</xdr:rowOff>
              </from>
              <to>
                <xdr:col>22</xdr:col>
                <xdr:colOff>1085850</xdr:colOff>
                <xdr:row>7</xdr:row>
                <xdr:rowOff>1381125</xdr:rowOff>
              </to>
            </anchor>
          </objectPr>
        </oleObject>
      </mc:Choice>
      <mc:Fallback>
        <oleObject progId="Acrobat Document" shapeId="25654" r:id="rId8"/>
      </mc:Fallback>
    </mc:AlternateContent>
    <mc:AlternateContent xmlns:mc="http://schemas.openxmlformats.org/markup-compatibility/2006">
      <mc:Choice Requires="x14">
        <oleObject progId="Acrobat Document" shapeId="25656" r:id="rId10">
          <objectPr defaultSize="0" autoPict="0" r:id="rId11">
            <anchor moveWithCells="1">
              <from>
                <xdr:col>22</xdr:col>
                <xdr:colOff>504825</xdr:colOff>
                <xdr:row>8</xdr:row>
                <xdr:rowOff>762000</xdr:rowOff>
              </from>
              <to>
                <xdr:col>22</xdr:col>
                <xdr:colOff>1285875</xdr:colOff>
                <xdr:row>8</xdr:row>
                <xdr:rowOff>2447925</xdr:rowOff>
              </to>
            </anchor>
          </objectPr>
        </oleObject>
      </mc:Choice>
      <mc:Fallback>
        <oleObject progId="Acrobat Document" shapeId="25656" r:id="rId10"/>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22"/>
  <sheetViews>
    <sheetView workbookViewId="0">
      <selection activeCell="G18" sqref="G18"/>
    </sheetView>
  </sheetViews>
  <sheetFormatPr baseColWidth="10" defaultRowHeight="14.25" x14ac:dyDescent="0.2"/>
  <cols>
    <col min="1" max="16384" width="11.42578125" style="1"/>
  </cols>
  <sheetData>
    <row r="3" spans="2:8" x14ac:dyDescent="0.2">
      <c r="E3" s="1">
        <v>1</v>
      </c>
    </row>
    <row r="4" spans="2:8" x14ac:dyDescent="0.2">
      <c r="E4" s="1">
        <v>2</v>
      </c>
    </row>
    <row r="5" spans="2:8" x14ac:dyDescent="0.2">
      <c r="E5" s="1">
        <v>3</v>
      </c>
    </row>
    <row r="7" spans="2:8" x14ac:dyDescent="0.2">
      <c r="E7" s="1">
        <v>5</v>
      </c>
      <c r="H7" s="1" t="s">
        <v>10</v>
      </c>
    </row>
    <row r="8" spans="2:8" x14ac:dyDescent="0.2">
      <c r="E8" s="1">
        <v>10</v>
      </c>
      <c r="H8" s="1" t="s">
        <v>11</v>
      </c>
    </row>
    <row r="9" spans="2:8" x14ac:dyDescent="0.2">
      <c r="E9" s="1">
        <v>20</v>
      </c>
    </row>
    <row r="12" spans="2:8" x14ac:dyDescent="0.2">
      <c r="H12" s="1" t="s">
        <v>9</v>
      </c>
    </row>
    <row r="13" spans="2:8" x14ac:dyDescent="0.2">
      <c r="B13" s="12" t="s">
        <v>12</v>
      </c>
      <c r="H13" s="1" t="s">
        <v>46</v>
      </c>
    </row>
    <row r="14" spans="2:8" x14ac:dyDescent="0.2">
      <c r="B14" s="12" t="s">
        <v>13</v>
      </c>
      <c r="H14" s="1" t="s">
        <v>47</v>
      </c>
    </row>
    <row r="15" spans="2:8" x14ac:dyDescent="0.2">
      <c r="B15" s="12" t="s">
        <v>14</v>
      </c>
      <c r="E15" s="1" t="s">
        <v>18</v>
      </c>
      <c r="H15" s="1" t="s">
        <v>48</v>
      </c>
    </row>
    <row r="16" spans="2:8" x14ac:dyDescent="0.2">
      <c r="B16" s="12" t="s">
        <v>15</v>
      </c>
      <c r="E16" s="1" t="s">
        <v>19</v>
      </c>
      <c r="H16" s="1" t="s">
        <v>49</v>
      </c>
    </row>
    <row r="17" spans="2:5" x14ac:dyDescent="0.2">
      <c r="B17" s="12" t="s">
        <v>16</v>
      </c>
      <c r="E17" s="1" t="s">
        <v>20</v>
      </c>
    </row>
    <row r="18" spans="2:5" x14ac:dyDescent="0.2">
      <c r="B18" s="12" t="s">
        <v>17</v>
      </c>
      <c r="E18" s="1" t="s">
        <v>21</v>
      </c>
    </row>
    <row r="21" spans="2:5" x14ac:dyDescent="0.2">
      <c r="E21" s="1" t="s">
        <v>23</v>
      </c>
    </row>
    <row r="22" spans="2:5" x14ac:dyDescent="0.2">
      <c r="E22" s="1" t="s">
        <v>24</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
  <sheetViews>
    <sheetView tabSelected="1" zoomScale="90" zoomScaleNormal="90" workbookViewId="0">
      <selection activeCell="A2" sqref="A2:C2"/>
    </sheetView>
  </sheetViews>
  <sheetFormatPr baseColWidth="10" defaultRowHeight="15" x14ac:dyDescent="0.25"/>
  <cols>
    <col min="2" max="2" width="16" customWidth="1"/>
    <col min="3" max="3" width="22.42578125" customWidth="1"/>
    <col min="4" max="4" width="13" customWidth="1"/>
    <col min="5" max="5" width="17.85546875" customWidth="1"/>
    <col min="6" max="6" width="15.7109375" customWidth="1"/>
    <col min="7" max="7" width="14.42578125" customWidth="1"/>
    <col min="10" max="10" width="14.7109375" customWidth="1"/>
    <col min="11" max="11" width="19.85546875" customWidth="1"/>
    <col min="14" max="14" width="13" customWidth="1"/>
    <col min="15" max="15" width="16.28515625" customWidth="1"/>
    <col min="16" max="16" width="18.140625" customWidth="1"/>
    <col min="17" max="17" width="14.140625" customWidth="1"/>
    <col min="18" max="18" width="14.7109375" customWidth="1"/>
    <col min="19" max="19" width="14.140625" customWidth="1"/>
    <col min="20" max="20" width="12.85546875" customWidth="1"/>
    <col min="21" max="21" width="13.28515625" customWidth="1"/>
    <col min="22" max="22" width="18.7109375" customWidth="1"/>
    <col min="23" max="23" width="15.5703125" customWidth="1"/>
    <col min="24" max="24" width="14.42578125" customWidth="1"/>
    <col min="25" max="25" width="23.42578125" customWidth="1"/>
    <col min="26" max="26" width="18.5703125" customWidth="1"/>
  </cols>
  <sheetData>
    <row r="1" spans="1:26" ht="55.5" customHeight="1" x14ac:dyDescent="0.25">
      <c r="A1" s="223"/>
      <c r="B1" s="224"/>
      <c r="C1" s="224"/>
      <c r="D1" s="262" t="s">
        <v>69</v>
      </c>
      <c r="E1" s="263"/>
      <c r="F1" s="263"/>
      <c r="G1" s="263"/>
      <c r="H1" s="263"/>
      <c r="I1" s="263"/>
      <c r="J1" s="263"/>
      <c r="K1" s="263"/>
      <c r="L1" s="263"/>
      <c r="M1" s="263"/>
      <c r="N1" s="263"/>
      <c r="O1" s="263"/>
      <c r="P1" s="263"/>
      <c r="Q1" s="263"/>
      <c r="R1" s="263"/>
      <c r="S1" s="263"/>
      <c r="T1" s="263"/>
      <c r="U1" s="263"/>
      <c r="V1" s="264"/>
    </row>
    <row r="2" spans="1:26" ht="22.5" customHeight="1" x14ac:dyDescent="0.25">
      <c r="A2" s="265" t="s">
        <v>36</v>
      </c>
      <c r="B2" s="266"/>
      <c r="C2" s="266"/>
      <c r="D2" s="267" t="s">
        <v>75</v>
      </c>
      <c r="E2" s="268"/>
      <c r="F2" s="269"/>
      <c r="G2" s="47"/>
      <c r="H2" s="267" t="s">
        <v>82</v>
      </c>
      <c r="I2" s="268"/>
      <c r="J2" s="268"/>
      <c r="K2" s="268"/>
      <c r="L2" s="268"/>
      <c r="M2" s="268"/>
      <c r="N2" s="268"/>
      <c r="O2" s="269"/>
      <c r="P2" s="267" t="s">
        <v>37</v>
      </c>
      <c r="Q2" s="268"/>
      <c r="R2" s="268"/>
      <c r="S2" s="268"/>
      <c r="T2" s="268"/>
      <c r="U2" s="268"/>
      <c r="V2" s="269"/>
    </row>
    <row r="3" spans="1:26" ht="21.75" customHeight="1" x14ac:dyDescent="0.25">
      <c r="A3" s="250" t="s">
        <v>50</v>
      </c>
      <c r="B3" s="251"/>
      <c r="C3" s="251"/>
      <c r="D3" s="252" t="s">
        <v>115</v>
      </c>
      <c r="E3" s="251"/>
      <c r="F3" s="251"/>
      <c r="G3" s="251"/>
      <c r="H3" s="251"/>
      <c r="I3" s="251"/>
      <c r="J3" s="251"/>
      <c r="K3" s="251"/>
      <c r="L3" s="251"/>
      <c r="M3" s="251"/>
      <c r="N3" s="251"/>
      <c r="O3" s="251"/>
      <c r="P3" s="253"/>
      <c r="Q3" s="48"/>
      <c r="R3" s="48"/>
      <c r="S3" s="48"/>
      <c r="T3" s="48"/>
      <c r="U3" s="48"/>
      <c r="V3" s="48"/>
    </row>
    <row r="4" spans="1:26" ht="21.75" customHeight="1" thickBot="1" x14ac:dyDescent="0.3">
      <c r="A4" s="254" t="s">
        <v>51</v>
      </c>
      <c r="B4" s="255"/>
      <c r="C4" s="255"/>
      <c r="D4" s="256" t="s">
        <v>116</v>
      </c>
      <c r="E4" s="257"/>
      <c r="F4" s="257"/>
      <c r="G4" s="257"/>
      <c r="H4" s="257"/>
      <c r="I4" s="257"/>
      <c r="J4" s="257"/>
      <c r="K4" s="257"/>
      <c r="L4" s="257"/>
      <c r="M4" s="257"/>
      <c r="N4" s="257"/>
      <c r="O4" s="257"/>
      <c r="P4" s="257"/>
      <c r="Q4" s="257"/>
      <c r="R4" s="257"/>
      <c r="S4" s="257"/>
      <c r="T4" s="257"/>
      <c r="U4" s="257"/>
      <c r="V4" s="258"/>
    </row>
    <row r="5" spans="1:26" ht="24" customHeight="1" thickBot="1" x14ac:dyDescent="0.3">
      <c r="A5" s="28"/>
      <c r="B5" s="71"/>
      <c r="C5" s="29"/>
      <c r="D5" s="30"/>
      <c r="E5" s="30"/>
      <c r="F5" s="30"/>
      <c r="G5" s="32"/>
      <c r="H5" s="259" t="s">
        <v>55</v>
      </c>
      <c r="I5" s="260"/>
      <c r="J5" s="261"/>
      <c r="K5" s="31"/>
      <c r="L5" s="259" t="s">
        <v>57</v>
      </c>
      <c r="M5" s="260"/>
      <c r="N5" s="261"/>
      <c r="O5" s="30"/>
      <c r="P5" s="32"/>
      <c r="Q5" s="33"/>
      <c r="R5" s="33"/>
      <c r="S5" s="33"/>
      <c r="T5" s="33"/>
      <c r="U5" s="33"/>
      <c r="V5" s="33"/>
    </row>
    <row r="6" spans="1:26" ht="45.75" thickBot="1" x14ac:dyDescent="0.3">
      <c r="A6" s="206" t="s">
        <v>30</v>
      </c>
      <c r="B6" s="146" t="s">
        <v>67</v>
      </c>
      <c r="C6" s="146" t="s">
        <v>31</v>
      </c>
      <c r="D6" s="208" t="s">
        <v>38</v>
      </c>
      <c r="E6" s="209"/>
      <c r="F6" s="146" t="s">
        <v>68</v>
      </c>
      <c r="G6" s="146" t="s">
        <v>71</v>
      </c>
      <c r="H6" s="146" t="s">
        <v>34</v>
      </c>
      <c r="I6" s="146" t="s">
        <v>35</v>
      </c>
      <c r="J6" s="146" t="s">
        <v>61</v>
      </c>
      <c r="K6" s="146" t="s">
        <v>56</v>
      </c>
      <c r="L6" s="146" t="s">
        <v>34</v>
      </c>
      <c r="M6" s="146" t="s">
        <v>35</v>
      </c>
      <c r="N6" s="146" t="s">
        <v>62</v>
      </c>
      <c r="O6" s="146" t="s">
        <v>70</v>
      </c>
      <c r="P6" s="146" t="s">
        <v>63</v>
      </c>
      <c r="Q6" s="136" t="s">
        <v>66</v>
      </c>
      <c r="R6" s="136" t="s">
        <v>58</v>
      </c>
      <c r="S6" s="146" t="s">
        <v>59</v>
      </c>
      <c r="T6" s="146" t="s">
        <v>64</v>
      </c>
      <c r="U6" s="248" t="s">
        <v>65</v>
      </c>
      <c r="V6" s="206" t="s">
        <v>94</v>
      </c>
      <c r="W6" s="200" t="s">
        <v>72</v>
      </c>
      <c r="X6" s="201"/>
      <c r="Y6" s="38" t="s">
        <v>76</v>
      </c>
      <c r="Z6" s="39" t="s">
        <v>77</v>
      </c>
    </row>
    <row r="7" spans="1:26" ht="60" customHeight="1" thickBot="1" x14ac:dyDescent="0.3">
      <c r="A7" s="207"/>
      <c r="B7" s="205"/>
      <c r="C7" s="205"/>
      <c r="D7" s="49" t="s">
        <v>33</v>
      </c>
      <c r="E7" s="49" t="s">
        <v>32</v>
      </c>
      <c r="F7" s="205"/>
      <c r="G7" s="205"/>
      <c r="H7" s="205"/>
      <c r="I7" s="205"/>
      <c r="J7" s="205"/>
      <c r="K7" s="205"/>
      <c r="L7" s="205"/>
      <c r="M7" s="205"/>
      <c r="N7" s="205"/>
      <c r="O7" s="205"/>
      <c r="P7" s="205"/>
      <c r="Q7" s="180"/>
      <c r="R7" s="180"/>
      <c r="S7" s="205"/>
      <c r="T7" s="205"/>
      <c r="U7" s="249"/>
      <c r="V7" s="207"/>
      <c r="W7" s="50" t="s">
        <v>73</v>
      </c>
      <c r="X7" s="50" t="s">
        <v>60</v>
      </c>
      <c r="Y7" s="50" t="s">
        <v>81</v>
      </c>
      <c r="Z7" s="54" t="s">
        <v>103</v>
      </c>
    </row>
    <row r="8" spans="1:26" ht="314.25" customHeight="1" x14ac:dyDescent="0.25">
      <c r="A8" s="95">
        <v>1</v>
      </c>
      <c r="B8" s="69" t="s">
        <v>199</v>
      </c>
      <c r="C8" s="69" t="s">
        <v>174</v>
      </c>
      <c r="D8" s="69" t="s">
        <v>10</v>
      </c>
      <c r="E8" s="69" t="s">
        <v>117</v>
      </c>
      <c r="F8" s="69" t="s">
        <v>118</v>
      </c>
      <c r="G8" s="69" t="s">
        <v>12</v>
      </c>
      <c r="H8" s="46">
        <v>3</v>
      </c>
      <c r="I8" s="46">
        <v>10</v>
      </c>
      <c r="J8" s="92" t="str">
        <f>IF(H8*I8=5,[3]CALIFICACION!$C$12,IF(H8*I8=10,[3]CALIFICACION!$C$11,IF(H8*I8=15,[3]CALIFICACION!$C$10,IF(H8*I8=20,[3]CALIFICACION!$D$11,IF(H8*I8=30,[3]CALIFICACION!$D$10,IF(H8*I8=40,[3]CALIFICACION!$E$11,IF(H8*I8=60,[3]CALIFICACION!$E$10)))))))</f>
        <v>30- Zona de Riesgo ALTA</v>
      </c>
      <c r="K8" s="69" t="s">
        <v>194</v>
      </c>
      <c r="L8" s="46">
        <v>1</v>
      </c>
      <c r="M8" s="46">
        <v>20</v>
      </c>
      <c r="N8" s="92" t="str">
        <f>IF(L8*M8=5,[3]CALIFICACION!$C$12,IF(L8*M8=10,[3]CALIFICACION!$C$11,IF(L8*M8=15,[3]CALIFICACION!$C$10,IF(L8*M8=20,[3]CALIFICACION!$D$11,IF(L8*M8=30,[3]CALIFICACION!$D$10,IF(L8*M8=40,[3]CALIFICACION!$E$11,IF(L8*M8=60,[3]CALIFICACION!$E$10)))))))</f>
        <v>20- Zona de Riesgo MODERADA</v>
      </c>
      <c r="O8" s="69" t="s">
        <v>20</v>
      </c>
      <c r="P8" s="69" t="s">
        <v>119</v>
      </c>
      <c r="Q8" s="46">
        <v>100</v>
      </c>
      <c r="R8" s="46" t="s">
        <v>165</v>
      </c>
      <c r="S8" s="88" t="s">
        <v>129</v>
      </c>
      <c r="T8" s="110">
        <v>44805</v>
      </c>
      <c r="U8" s="117">
        <v>44926</v>
      </c>
      <c r="V8" s="69" t="s">
        <v>120</v>
      </c>
      <c r="W8" s="98" t="s">
        <v>188</v>
      </c>
      <c r="X8" s="46" t="s">
        <v>121</v>
      </c>
      <c r="Y8" s="88" t="s">
        <v>197</v>
      </c>
      <c r="Z8" s="35"/>
    </row>
    <row r="10" spans="1:26" x14ac:dyDescent="0.25">
      <c r="K10" s="70"/>
    </row>
    <row r="11" spans="1:26" ht="15" customHeight="1" x14ac:dyDescent="0.25">
      <c r="D11" s="235" t="s">
        <v>211</v>
      </c>
      <c r="E11" s="235"/>
      <c r="F11" s="235"/>
      <c r="G11" s="235"/>
      <c r="H11" s="235"/>
      <c r="P11" s="163" t="s">
        <v>52</v>
      </c>
      <c r="Q11" s="163"/>
      <c r="R11" s="163"/>
      <c r="S11" s="163"/>
      <c r="T11" s="163"/>
      <c r="U11" s="163"/>
      <c r="V11" s="163"/>
    </row>
    <row r="12" spans="1:26" ht="15" customHeight="1" x14ac:dyDescent="0.25">
      <c r="D12" s="235" t="s">
        <v>218</v>
      </c>
      <c r="E12" s="235"/>
      <c r="F12" s="235"/>
      <c r="G12" s="235"/>
      <c r="H12" s="235"/>
      <c r="P12" s="163" t="s">
        <v>122</v>
      </c>
      <c r="Q12" s="163"/>
      <c r="R12" s="163"/>
      <c r="S12" s="163"/>
      <c r="T12" s="163"/>
      <c r="U12" s="163"/>
      <c r="V12" s="163"/>
    </row>
  </sheetData>
  <mergeCells count="38">
    <mergeCell ref="A1:C1"/>
    <mergeCell ref="D1:V1"/>
    <mergeCell ref="A2:C2"/>
    <mergeCell ref="D2:F2"/>
    <mergeCell ref="H2:O2"/>
    <mergeCell ref="P2:V2"/>
    <mergeCell ref="A3:C3"/>
    <mergeCell ref="D3:P3"/>
    <mergeCell ref="A4:C4"/>
    <mergeCell ref="D4:V4"/>
    <mergeCell ref="H5:J5"/>
    <mergeCell ref="L5:N5"/>
    <mergeCell ref="A6:A7"/>
    <mergeCell ref="C6:C7"/>
    <mergeCell ref="D6:E6"/>
    <mergeCell ref="F6:F7"/>
    <mergeCell ref="G6:G7"/>
    <mergeCell ref="W6:X6"/>
    <mergeCell ref="P11:V11"/>
    <mergeCell ref="N6:N7"/>
    <mergeCell ref="O6:O7"/>
    <mergeCell ref="P6:P7"/>
    <mergeCell ref="Q6:Q7"/>
    <mergeCell ref="R6:R7"/>
    <mergeCell ref="S6:S7"/>
    <mergeCell ref="P12:V12"/>
    <mergeCell ref="B6:B7"/>
    <mergeCell ref="T6:T7"/>
    <mergeCell ref="U6:U7"/>
    <mergeCell ref="V6:V7"/>
    <mergeCell ref="D11:H11"/>
    <mergeCell ref="D12:H12"/>
    <mergeCell ref="H6:H7"/>
    <mergeCell ref="I6:I7"/>
    <mergeCell ref="J6:J7"/>
    <mergeCell ref="K6:K7"/>
    <mergeCell ref="L6:L7"/>
    <mergeCell ref="M6:M7"/>
  </mergeCells>
  <conditionalFormatting sqref="L8">
    <cfRule type="containsText" dxfId="30" priority="1" operator="containsText" text="ACEPTABLE">
      <formula>NOT(ISERROR(SEARCH("ACEPTABLE",L8)))</formula>
    </cfRule>
  </conditionalFormatting>
  <conditionalFormatting sqref="J8">
    <cfRule type="containsText" dxfId="29" priority="7" operator="containsText" text="EXTREMA">
      <formula>NOT(ISERROR(SEARCH("EXTREMA",J8)))</formula>
    </cfRule>
    <cfRule type="containsText" dxfId="28" priority="8" operator="containsText" text="ALTA">
      <formula>NOT(ISERROR(SEARCH("ALTA",J8)))</formula>
    </cfRule>
    <cfRule type="containsText" dxfId="27" priority="9" operator="containsText" text="MODERADA">
      <formula>NOT(ISERROR(SEARCH("MODERADA",J8)))</formula>
    </cfRule>
    <cfRule type="containsText" dxfId="26" priority="10" operator="containsText" text="BAJA">
      <formula>NOT(ISERROR(SEARCH("BAJA",J8)))</formula>
    </cfRule>
  </conditionalFormatting>
  <conditionalFormatting sqref="N8">
    <cfRule type="containsText" dxfId="25" priority="3" operator="containsText" text="EXTREMA">
      <formula>NOT(ISERROR(SEARCH("EXTREMA",N8)))</formula>
    </cfRule>
    <cfRule type="containsText" dxfId="24" priority="4" operator="containsText" text="ALTA">
      <formula>NOT(ISERROR(SEARCH("ALTA",N8)))</formula>
    </cfRule>
    <cfRule type="containsText" dxfId="23" priority="5" operator="containsText" text="MODERADA">
      <formula>NOT(ISERROR(SEARCH("MODERADA",N8)))</formula>
    </cfRule>
    <cfRule type="containsText" dxfId="22" priority="6" operator="containsText" text="BAJA">
      <formula>NOT(ISERROR(SEARCH("BAJA",N8)))</formula>
    </cfRule>
  </conditionalFormatting>
  <conditionalFormatting sqref="H8">
    <cfRule type="containsText" dxfId="21" priority="2" operator="containsText" text="ACEPTABLE">
      <formula>NOT(ISERROR(SEARCH("ACEPTABLE",H8)))</formula>
    </cfRule>
  </conditionalFormatting>
  <dataValidations count="1">
    <dataValidation type="list" allowBlank="1" showInputMessage="1" showErrorMessage="1" sqref="D8 G8 O8">
      <formula1>#REF!</formula1>
    </dataValidation>
  </dataValidations>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progId="Acrobat Document" shapeId="18453" r:id="rId4">
          <objectPr defaultSize="0" autoPict="0" r:id="rId5">
            <anchor moveWithCells="1">
              <from>
                <xdr:col>22</xdr:col>
                <xdr:colOff>152400</xdr:colOff>
                <xdr:row>7</xdr:row>
                <xdr:rowOff>400050</xdr:rowOff>
              </from>
              <to>
                <xdr:col>22</xdr:col>
                <xdr:colOff>790575</xdr:colOff>
                <xdr:row>7</xdr:row>
                <xdr:rowOff>2019300</xdr:rowOff>
              </to>
            </anchor>
          </objectPr>
        </oleObject>
      </mc:Choice>
      <mc:Fallback>
        <oleObject progId="Acrobat Document" shapeId="18453"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3"/>
  <sheetViews>
    <sheetView topLeftCell="A9" zoomScale="90" zoomScaleNormal="90" workbookViewId="0">
      <selection activeCell="B8" sqref="B8:Z10"/>
    </sheetView>
  </sheetViews>
  <sheetFormatPr baseColWidth="10" defaultRowHeight="15" x14ac:dyDescent="0.25"/>
  <cols>
    <col min="2" max="2" width="16.140625" customWidth="1"/>
    <col min="3" max="3" width="14.42578125" customWidth="1"/>
    <col min="10" max="10" width="15.42578125" customWidth="1"/>
    <col min="11" max="11" width="24" customWidth="1"/>
    <col min="14" max="14" width="14.42578125" customWidth="1"/>
    <col min="16" max="16" width="19" customWidth="1"/>
    <col min="18" max="18" width="13.5703125" customWidth="1"/>
    <col min="19" max="19" width="16.85546875" customWidth="1"/>
    <col min="22" max="22" width="15.85546875" customWidth="1"/>
    <col min="23" max="23" width="18" customWidth="1"/>
    <col min="24" max="24" width="17" customWidth="1"/>
    <col min="25" max="25" width="20.140625" customWidth="1"/>
    <col min="26" max="26" width="18.42578125" customWidth="1"/>
  </cols>
  <sheetData>
    <row r="1" spans="1:26" ht="51" customHeight="1" x14ac:dyDescent="0.25">
      <c r="A1" s="118"/>
      <c r="B1" s="127"/>
      <c r="C1" s="127"/>
      <c r="D1" s="128" t="s">
        <v>69</v>
      </c>
      <c r="E1" s="129"/>
      <c r="F1" s="129"/>
      <c r="G1" s="129"/>
      <c r="H1" s="129"/>
      <c r="I1" s="129"/>
      <c r="J1" s="129"/>
      <c r="K1" s="129"/>
      <c r="L1" s="129"/>
      <c r="M1" s="129"/>
      <c r="N1" s="129"/>
      <c r="O1" s="129"/>
      <c r="P1" s="129"/>
      <c r="Q1" s="129"/>
      <c r="R1" s="129"/>
      <c r="S1" s="129"/>
      <c r="T1" s="129"/>
      <c r="U1" s="129"/>
      <c r="V1" s="129"/>
    </row>
    <row r="2" spans="1:26" ht="24.75" customHeight="1" x14ac:dyDescent="0.25">
      <c r="A2" s="130" t="s">
        <v>36</v>
      </c>
      <c r="B2" s="131"/>
      <c r="C2" s="131"/>
      <c r="D2" s="132" t="s">
        <v>75</v>
      </c>
      <c r="E2" s="132"/>
      <c r="F2" s="132"/>
      <c r="G2" s="47"/>
      <c r="H2" s="132" t="s">
        <v>82</v>
      </c>
      <c r="I2" s="132"/>
      <c r="J2" s="132"/>
      <c r="K2" s="132"/>
      <c r="L2" s="132"/>
      <c r="M2" s="132"/>
      <c r="N2" s="132"/>
      <c r="O2" s="132"/>
      <c r="P2" s="132" t="s">
        <v>37</v>
      </c>
      <c r="Q2" s="132"/>
      <c r="R2" s="132"/>
      <c r="S2" s="132"/>
      <c r="T2" s="132"/>
      <c r="U2" s="132"/>
      <c r="V2" s="132"/>
    </row>
    <row r="3" spans="1:26" ht="19.5" customHeight="1" x14ac:dyDescent="0.25">
      <c r="A3" s="138" t="s">
        <v>50</v>
      </c>
      <c r="B3" s="139"/>
      <c r="C3" s="139"/>
      <c r="D3" s="139" t="s">
        <v>123</v>
      </c>
      <c r="E3" s="139"/>
      <c r="F3" s="139"/>
      <c r="G3" s="139"/>
      <c r="H3" s="139"/>
      <c r="I3" s="139"/>
      <c r="J3" s="139"/>
      <c r="K3" s="139"/>
      <c r="L3" s="139"/>
      <c r="M3" s="139"/>
      <c r="N3" s="139"/>
      <c r="O3" s="139"/>
      <c r="P3" s="139"/>
      <c r="Q3" s="48"/>
      <c r="R3" s="48"/>
      <c r="S3" s="48"/>
      <c r="T3" s="48"/>
      <c r="U3" s="48"/>
      <c r="V3" s="48"/>
    </row>
    <row r="4" spans="1:26" ht="18.75" customHeight="1" thickBot="1" x14ac:dyDescent="0.3">
      <c r="A4" s="140" t="s">
        <v>51</v>
      </c>
      <c r="B4" s="141"/>
      <c r="C4" s="141"/>
      <c r="D4" s="287" t="s">
        <v>124</v>
      </c>
      <c r="E4" s="287"/>
      <c r="F4" s="287"/>
      <c r="G4" s="287"/>
      <c r="H4" s="287"/>
      <c r="I4" s="287"/>
      <c r="J4" s="287"/>
      <c r="K4" s="287"/>
      <c r="L4" s="287"/>
      <c r="M4" s="287"/>
      <c r="N4" s="287"/>
      <c r="O4" s="287"/>
      <c r="P4" s="287"/>
      <c r="Q4" s="287"/>
      <c r="R4" s="287"/>
      <c r="S4" s="287"/>
      <c r="T4" s="287"/>
      <c r="U4" s="287"/>
      <c r="V4" s="287"/>
    </row>
    <row r="5" spans="1:26" ht="18.75" customHeight="1" thickBot="1" x14ac:dyDescent="0.3">
      <c r="A5" s="28"/>
      <c r="B5" s="29"/>
      <c r="C5" s="29"/>
      <c r="D5" s="30"/>
      <c r="E5" s="30"/>
      <c r="F5" s="30"/>
      <c r="G5" s="32"/>
      <c r="H5" s="142" t="s">
        <v>55</v>
      </c>
      <c r="I5" s="143"/>
      <c r="J5" s="144"/>
      <c r="K5" s="31"/>
      <c r="L5" s="142" t="s">
        <v>57</v>
      </c>
      <c r="M5" s="143"/>
      <c r="N5" s="144"/>
      <c r="O5" s="30"/>
      <c r="P5" s="32"/>
      <c r="Q5" s="33"/>
      <c r="R5" s="33"/>
      <c r="S5" s="33"/>
      <c r="T5" s="33"/>
      <c r="U5" s="33"/>
      <c r="V5" s="33"/>
    </row>
    <row r="6" spans="1:26" ht="69" customHeight="1" thickBot="1" x14ac:dyDescent="0.3">
      <c r="A6" s="133" t="s">
        <v>30</v>
      </c>
      <c r="B6" s="135" t="s">
        <v>67</v>
      </c>
      <c r="C6" s="135" t="s">
        <v>31</v>
      </c>
      <c r="D6" s="137" t="s">
        <v>38</v>
      </c>
      <c r="E6" s="137"/>
      <c r="F6" s="135" t="s">
        <v>68</v>
      </c>
      <c r="G6" s="146" t="s">
        <v>71</v>
      </c>
      <c r="H6" s="135" t="s">
        <v>34</v>
      </c>
      <c r="I6" s="135" t="s">
        <v>35</v>
      </c>
      <c r="J6" s="135" t="s">
        <v>61</v>
      </c>
      <c r="K6" s="146" t="s">
        <v>56</v>
      </c>
      <c r="L6" s="135" t="s">
        <v>34</v>
      </c>
      <c r="M6" s="135" t="s">
        <v>35</v>
      </c>
      <c r="N6" s="135" t="s">
        <v>62</v>
      </c>
      <c r="O6" s="135" t="s">
        <v>70</v>
      </c>
      <c r="P6" s="135" t="s">
        <v>164</v>
      </c>
      <c r="Q6" s="145" t="s">
        <v>66</v>
      </c>
      <c r="R6" s="145" t="s">
        <v>58</v>
      </c>
      <c r="S6" s="146" t="s">
        <v>59</v>
      </c>
      <c r="T6" s="146" t="s">
        <v>64</v>
      </c>
      <c r="U6" s="157" t="s">
        <v>65</v>
      </c>
      <c r="V6" s="159" t="s">
        <v>94</v>
      </c>
      <c r="W6" s="161" t="s">
        <v>72</v>
      </c>
      <c r="X6" s="161"/>
      <c r="Y6" s="38" t="s">
        <v>76</v>
      </c>
      <c r="Z6" s="39" t="s">
        <v>77</v>
      </c>
    </row>
    <row r="7" spans="1:26" ht="64.5" customHeight="1" thickBot="1" x14ac:dyDescent="0.3">
      <c r="A7" s="240"/>
      <c r="B7" s="241"/>
      <c r="C7" s="241"/>
      <c r="D7" s="49" t="s">
        <v>33</v>
      </c>
      <c r="E7" s="49" t="s">
        <v>32</v>
      </c>
      <c r="F7" s="241"/>
      <c r="G7" s="205"/>
      <c r="H7" s="241"/>
      <c r="I7" s="241"/>
      <c r="J7" s="241"/>
      <c r="K7" s="205"/>
      <c r="L7" s="241"/>
      <c r="M7" s="241"/>
      <c r="N7" s="241"/>
      <c r="O7" s="241"/>
      <c r="P7" s="241"/>
      <c r="Q7" s="145"/>
      <c r="R7" s="145"/>
      <c r="S7" s="205"/>
      <c r="T7" s="205"/>
      <c r="U7" s="244"/>
      <c r="V7" s="281"/>
      <c r="W7" s="50" t="s">
        <v>73</v>
      </c>
      <c r="X7" s="50" t="s">
        <v>60</v>
      </c>
      <c r="Y7" s="50" t="s">
        <v>81</v>
      </c>
      <c r="Z7" s="54" t="s">
        <v>103</v>
      </c>
    </row>
    <row r="8" spans="1:26" ht="172.5" customHeight="1" x14ac:dyDescent="0.25">
      <c r="A8" s="282">
        <v>1</v>
      </c>
      <c r="B8" s="284" t="s">
        <v>198</v>
      </c>
      <c r="C8" s="186" t="s">
        <v>175</v>
      </c>
      <c r="D8" s="186" t="s">
        <v>10</v>
      </c>
      <c r="E8" s="286" t="s">
        <v>125</v>
      </c>
      <c r="F8" s="286" t="s">
        <v>126</v>
      </c>
      <c r="G8" s="186" t="s">
        <v>127</v>
      </c>
      <c r="H8" s="186">
        <v>3</v>
      </c>
      <c r="I8" s="186">
        <v>10</v>
      </c>
      <c r="J8" s="188" t="str">
        <f>IF(H8*I8=5,[1]CALIFICACION!$C$12,IF(H8*I8=10,[1]CALIFICACION!$C$11,IF(H8*I8=15,[1]CALIFICACION!$C$10,IF(H8*I8=20,[1]CALIFICACION!$D$11,IF(H8*I8=30,[1]CALIFICACION!$D$10,IF(H8*I8=40,[1]CALIFICACION!$E$11,IF(H8*I8=60,[1]CALIFICACION!$E$10)))))))</f>
        <v>30- Zona de Riesgo ALTA</v>
      </c>
      <c r="K8" s="188" t="s">
        <v>189</v>
      </c>
      <c r="L8" s="186">
        <v>3</v>
      </c>
      <c r="M8" s="186">
        <v>5</v>
      </c>
      <c r="N8" s="188" t="str">
        <f>IF(L8*M8=5,[1]CALIFICACION!$C$12,IF(L8*M8=10,[1]CALIFICACION!$C$11,IF(L8*M8=15,[1]CALIFICACION!$C$10,IF(L8*M8=20,[1]CALIFICACION!$D$11,IF(L8*M8=30,[1]CALIFICACION!$D$10,IF(L8*M8=40,[1]CALIFICACION!$E$11,IF(L8*M8=60,[1]CALIFICACION!$E$10)))))))</f>
        <v>15- Zona de Riesgo MODERADA</v>
      </c>
      <c r="O8" s="186" t="s">
        <v>18</v>
      </c>
      <c r="P8" s="186" t="s">
        <v>182</v>
      </c>
      <c r="Q8" s="154">
        <v>100</v>
      </c>
      <c r="R8" s="154" t="s">
        <v>128</v>
      </c>
      <c r="S8" s="186" t="s">
        <v>129</v>
      </c>
      <c r="T8" s="280">
        <v>44805</v>
      </c>
      <c r="U8" s="280">
        <v>44926</v>
      </c>
      <c r="V8" s="186" t="s">
        <v>130</v>
      </c>
      <c r="W8" s="276" t="s">
        <v>222</v>
      </c>
      <c r="X8" s="154" t="s">
        <v>131</v>
      </c>
      <c r="Y8" s="270" t="s">
        <v>190</v>
      </c>
      <c r="Z8" s="272"/>
    </row>
    <row r="9" spans="1:26" ht="279" customHeight="1" thickBot="1" x14ac:dyDescent="0.3">
      <c r="A9" s="283"/>
      <c r="B9" s="285"/>
      <c r="C9" s="156"/>
      <c r="D9" s="156"/>
      <c r="E9" s="284"/>
      <c r="F9" s="284"/>
      <c r="G9" s="156"/>
      <c r="H9" s="156"/>
      <c r="I9" s="156"/>
      <c r="J9" s="174"/>
      <c r="K9" s="174"/>
      <c r="L9" s="156"/>
      <c r="M9" s="156"/>
      <c r="N9" s="174"/>
      <c r="O9" s="156"/>
      <c r="P9" s="156"/>
      <c r="Q9" s="156"/>
      <c r="R9" s="156"/>
      <c r="S9" s="156"/>
      <c r="T9" s="155"/>
      <c r="U9" s="155"/>
      <c r="V9" s="156"/>
      <c r="W9" s="277"/>
      <c r="X9" s="156"/>
      <c r="Y9" s="271"/>
      <c r="Z9" s="273"/>
    </row>
    <row r="10" spans="1:26" ht="402.75" customHeight="1" x14ac:dyDescent="0.25">
      <c r="A10" s="72">
        <v>2</v>
      </c>
      <c r="B10" s="96" t="s">
        <v>198</v>
      </c>
      <c r="C10" s="46" t="s">
        <v>176</v>
      </c>
      <c r="D10" s="93" t="s">
        <v>10</v>
      </c>
      <c r="E10" s="97" t="s">
        <v>132</v>
      </c>
      <c r="F10" s="97" t="s">
        <v>133</v>
      </c>
      <c r="G10" s="46" t="s">
        <v>127</v>
      </c>
      <c r="H10" s="46">
        <v>3</v>
      </c>
      <c r="I10" s="46">
        <v>10</v>
      </c>
      <c r="J10" s="69" t="str">
        <f>IF(H10*I10=5,[1]CALIFICACION!$C$12,IF(H10*I10=10,[1]CALIFICACION!$C$11,IF(H10*I10=15,[1]CALIFICACION!$C$10,IF(H10*I10=20,[1]CALIFICACION!$D$11,IF(H10*I10=30,[1]CALIFICACION!$D$10,IF(H10*I10=40,[1]CALIFICACION!$E$11,IF(H10*I10=60,[1]CALIFICACION!$E$10)))))))</f>
        <v>30- Zona de Riesgo ALTA</v>
      </c>
      <c r="K10" s="69" t="s">
        <v>134</v>
      </c>
      <c r="L10" s="46">
        <v>3</v>
      </c>
      <c r="M10" s="46">
        <v>5</v>
      </c>
      <c r="N10" s="69" t="str">
        <f>IF(L10*M10=5,[1]CALIFICACION!$C$12,IF(L10*M10=10,[1]CALIFICACION!$C$11,IF(L10*M10=15,[1]CALIFICACION!$C$10,IF(L10*M10=20,[1]CALIFICACION!$D$11,IF(L10*M10=30,[1]CALIFICACION!$D$10,IF(L10*M10=40,[1]CALIFICACION!$E$11,IF(L10*M10=60,[1]CALIFICACION!$E$10)))))))</f>
        <v>15- Zona de Riesgo MODERADA</v>
      </c>
      <c r="O10" s="46" t="s">
        <v>18</v>
      </c>
      <c r="P10" s="46" t="s">
        <v>135</v>
      </c>
      <c r="Q10" s="46">
        <v>50</v>
      </c>
      <c r="R10" s="46" t="s">
        <v>128</v>
      </c>
      <c r="S10" s="46" t="s">
        <v>136</v>
      </c>
      <c r="T10" s="68">
        <v>44805</v>
      </c>
      <c r="U10" s="68">
        <v>44926</v>
      </c>
      <c r="V10" s="46" t="s">
        <v>137</v>
      </c>
      <c r="W10" s="46" t="s">
        <v>221</v>
      </c>
      <c r="X10" s="46" t="s">
        <v>138</v>
      </c>
      <c r="Y10" s="90" t="s">
        <v>196</v>
      </c>
      <c r="Z10" s="73"/>
    </row>
    <row r="11" spans="1:26" x14ac:dyDescent="0.25">
      <c r="B11" s="74"/>
      <c r="C11" s="274"/>
      <c r="D11" s="274"/>
      <c r="E11" s="274"/>
      <c r="F11" s="274"/>
      <c r="G11" s="75"/>
      <c r="H11" s="75"/>
      <c r="I11" s="75"/>
      <c r="J11" s="76"/>
      <c r="K11" s="44"/>
      <c r="L11" s="75"/>
      <c r="M11" s="75"/>
      <c r="N11" s="76"/>
      <c r="O11" s="44"/>
      <c r="P11" s="77"/>
      <c r="Q11" s="77"/>
      <c r="R11" s="77"/>
      <c r="S11" s="77"/>
      <c r="T11" s="77"/>
      <c r="U11" s="77"/>
      <c r="V11" s="77"/>
      <c r="W11" s="44"/>
      <c r="X11" s="44"/>
      <c r="Y11" s="91"/>
      <c r="Z11" s="44"/>
    </row>
    <row r="12" spans="1:26" ht="15" customHeight="1" x14ac:dyDescent="0.25">
      <c r="B12" s="278" t="s">
        <v>220</v>
      </c>
      <c r="C12" s="278"/>
      <c r="D12" s="278"/>
      <c r="E12" s="278"/>
      <c r="F12" s="278"/>
      <c r="G12" s="278"/>
      <c r="P12" s="275" t="s">
        <v>104</v>
      </c>
      <c r="Q12" s="275"/>
      <c r="R12" s="275"/>
      <c r="S12" s="275"/>
      <c r="T12" s="275"/>
      <c r="U12" s="275"/>
      <c r="V12" s="275"/>
    </row>
    <row r="13" spans="1:26" x14ac:dyDescent="0.25">
      <c r="C13" s="163" t="s">
        <v>218</v>
      </c>
      <c r="D13" s="163"/>
      <c r="E13" s="163"/>
      <c r="F13" s="163"/>
      <c r="P13" s="279" t="s">
        <v>139</v>
      </c>
      <c r="Q13" s="279"/>
      <c r="R13" s="279"/>
      <c r="S13" s="279"/>
      <c r="T13" s="279"/>
      <c r="U13" s="279"/>
      <c r="V13" s="279"/>
    </row>
  </sheetData>
  <mergeCells count="65">
    <mergeCell ref="A1:C1"/>
    <mergeCell ref="D1:V1"/>
    <mergeCell ref="A2:C2"/>
    <mergeCell ref="D2:F2"/>
    <mergeCell ref="H2:O2"/>
    <mergeCell ref="P2:V2"/>
    <mergeCell ref="A3:C3"/>
    <mergeCell ref="D3:P3"/>
    <mergeCell ref="A4:C4"/>
    <mergeCell ref="D4:V4"/>
    <mergeCell ref="H5:J5"/>
    <mergeCell ref="L5:N5"/>
    <mergeCell ref="M6:M7"/>
    <mergeCell ref="A6:A7"/>
    <mergeCell ref="B6:B7"/>
    <mergeCell ref="C6:C7"/>
    <mergeCell ref="D6:E6"/>
    <mergeCell ref="F6:F7"/>
    <mergeCell ref="G6:G7"/>
    <mergeCell ref="H6:H7"/>
    <mergeCell ref="I6:I7"/>
    <mergeCell ref="J6:J7"/>
    <mergeCell ref="K6:K7"/>
    <mergeCell ref="L6:L7"/>
    <mergeCell ref="T6:T7"/>
    <mergeCell ref="U6:U7"/>
    <mergeCell ref="V6:V7"/>
    <mergeCell ref="W6:X6"/>
    <mergeCell ref="A8:A9"/>
    <mergeCell ref="B8:B9"/>
    <mergeCell ref="C8:C9"/>
    <mergeCell ref="D8:D9"/>
    <mergeCell ref="E8:E9"/>
    <mergeCell ref="F8:F9"/>
    <mergeCell ref="N6:N7"/>
    <mergeCell ref="O6:O7"/>
    <mergeCell ref="P6:P7"/>
    <mergeCell ref="Q6:Q7"/>
    <mergeCell ref="R6:R7"/>
    <mergeCell ref="S6:S7"/>
    <mergeCell ref="C13:F13"/>
    <mergeCell ref="P13:V13"/>
    <mergeCell ref="S8:S9"/>
    <mergeCell ref="T8:T9"/>
    <mergeCell ref="U8:U9"/>
    <mergeCell ref="V8:V9"/>
    <mergeCell ref="M8:M9"/>
    <mergeCell ref="N8:N9"/>
    <mergeCell ref="O8:O9"/>
    <mergeCell ref="P8:P9"/>
    <mergeCell ref="Q8:Q9"/>
    <mergeCell ref="R8:R9"/>
    <mergeCell ref="G8:G9"/>
    <mergeCell ref="H8:H9"/>
    <mergeCell ref="I8:I9"/>
    <mergeCell ref="J8:J9"/>
    <mergeCell ref="Y8:Y9"/>
    <mergeCell ref="Z8:Z9"/>
    <mergeCell ref="C11:F11"/>
    <mergeCell ref="P12:V12"/>
    <mergeCell ref="W8:W9"/>
    <mergeCell ref="X8:X9"/>
    <mergeCell ref="K8:K9"/>
    <mergeCell ref="L8:L9"/>
    <mergeCell ref="B12:G12"/>
  </mergeCells>
  <conditionalFormatting sqref="H8 H10">
    <cfRule type="containsText" dxfId="20" priority="11" operator="containsText" text="ACEPTABLE">
      <formula>NOT(ISERROR(SEARCH("ACEPTABLE",H8)))</formula>
    </cfRule>
  </conditionalFormatting>
  <conditionalFormatting sqref="J8:K8 J9:J11 N10:N11">
    <cfRule type="containsText" dxfId="19" priority="7" operator="containsText" text="EXTREMA">
      <formula>NOT(ISERROR(SEARCH("EXTREMA",J8)))</formula>
    </cfRule>
    <cfRule type="containsText" dxfId="18" priority="8" operator="containsText" text="ALTA">
      <formula>NOT(ISERROR(SEARCH("ALTA",J8)))</formula>
    </cfRule>
    <cfRule type="containsText" dxfId="17" priority="9" operator="containsText" text="MODERADA">
      <formula>NOT(ISERROR(SEARCH("MODERADA",J8)))</formula>
    </cfRule>
    <cfRule type="containsText" dxfId="16" priority="10" operator="containsText" text="BAJA">
      <formula>NOT(ISERROR(SEARCH("BAJA",J8)))</formula>
    </cfRule>
  </conditionalFormatting>
  <conditionalFormatting sqref="L8">
    <cfRule type="containsText" dxfId="15" priority="6" operator="containsText" text="ACEPTABLE">
      <formula>NOT(ISERROR(SEARCH("ACEPTABLE",L8)))</formula>
    </cfRule>
  </conditionalFormatting>
  <conditionalFormatting sqref="N8:N9">
    <cfRule type="containsText" dxfId="14" priority="2" operator="containsText" text="EXTREMA">
      <formula>NOT(ISERROR(SEARCH("EXTREMA",N8)))</formula>
    </cfRule>
    <cfRule type="containsText" dxfId="13" priority="3" operator="containsText" text="ALTA">
      <formula>NOT(ISERROR(SEARCH("ALTA",N8)))</formula>
    </cfRule>
    <cfRule type="containsText" dxfId="12" priority="4" operator="containsText" text="MODERADA">
      <formula>NOT(ISERROR(SEARCH("MODERADA",N8)))</formula>
    </cfRule>
    <cfRule type="containsText" dxfId="11" priority="5" operator="containsText" text="BAJA">
      <formula>NOT(ISERROR(SEARCH("BAJA",N8)))</formula>
    </cfRule>
  </conditionalFormatting>
  <conditionalFormatting sqref="L10">
    <cfRule type="containsText" dxfId="10" priority="1" operator="containsText" text="ACEPTABLE">
      <formula>NOT(ISERROR(SEARCH("ACEPTABLE",L10)))</formula>
    </cfRule>
  </conditionalFormatting>
  <pageMargins left="0.7" right="0.7" top="0.75" bottom="0.75" header="0.3" footer="0.3"/>
  <pageSetup paperSize="9" orientation="portrait"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3"/>
  <sheetViews>
    <sheetView topLeftCell="A2" zoomScale="90" zoomScaleNormal="90" workbookViewId="0">
      <selection activeCell="C8" sqref="C8:Z10"/>
    </sheetView>
  </sheetViews>
  <sheetFormatPr baseColWidth="10" defaultRowHeight="15" x14ac:dyDescent="0.25"/>
  <cols>
    <col min="3" max="3" width="12.5703125" customWidth="1"/>
    <col min="5" max="5" width="14.5703125" customWidth="1"/>
    <col min="6" max="6" width="13" customWidth="1"/>
    <col min="7" max="7" width="12.42578125" customWidth="1"/>
    <col min="10" max="10" width="12.7109375" customWidth="1"/>
    <col min="11" max="11" width="24.28515625" customWidth="1"/>
    <col min="16" max="16" width="18.7109375" customWidth="1"/>
    <col min="18" max="18" width="13" customWidth="1"/>
    <col min="22" max="22" width="15.140625" customWidth="1"/>
    <col min="23" max="23" width="15.42578125" customWidth="1"/>
    <col min="24" max="24" width="14.5703125" customWidth="1"/>
    <col min="25" max="25" width="27.5703125" customWidth="1"/>
    <col min="26" max="26" width="15.28515625" customWidth="1"/>
  </cols>
  <sheetData>
    <row r="1" spans="1:26" ht="56.25" customHeight="1" x14ac:dyDescent="0.25">
      <c r="A1" s="118"/>
      <c r="B1" s="127"/>
      <c r="C1" s="127"/>
      <c r="D1" s="128" t="s">
        <v>69</v>
      </c>
      <c r="E1" s="129"/>
      <c r="F1" s="129"/>
      <c r="G1" s="129"/>
      <c r="H1" s="129"/>
      <c r="I1" s="129"/>
      <c r="J1" s="129"/>
      <c r="K1" s="129"/>
      <c r="L1" s="129"/>
      <c r="M1" s="129"/>
      <c r="N1" s="129"/>
      <c r="O1" s="129"/>
      <c r="P1" s="129"/>
      <c r="Q1" s="129"/>
      <c r="R1" s="129"/>
      <c r="S1" s="129"/>
      <c r="T1" s="129"/>
      <c r="U1" s="129"/>
      <c r="V1" s="129"/>
    </row>
    <row r="2" spans="1:26" ht="20.25" customHeight="1" x14ac:dyDescent="0.25">
      <c r="A2" s="130" t="s">
        <v>36</v>
      </c>
      <c r="B2" s="131"/>
      <c r="C2" s="131"/>
      <c r="D2" s="132" t="s">
        <v>75</v>
      </c>
      <c r="E2" s="132"/>
      <c r="F2" s="132"/>
      <c r="G2" s="47"/>
      <c r="H2" s="132" t="s">
        <v>82</v>
      </c>
      <c r="I2" s="132"/>
      <c r="J2" s="132"/>
      <c r="K2" s="132"/>
      <c r="L2" s="132"/>
      <c r="M2" s="132"/>
      <c r="N2" s="132"/>
      <c r="O2" s="132"/>
      <c r="P2" s="132" t="s">
        <v>37</v>
      </c>
      <c r="Q2" s="132"/>
      <c r="R2" s="132"/>
      <c r="S2" s="132"/>
      <c r="T2" s="132"/>
      <c r="U2" s="132"/>
      <c r="V2" s="132"/>
    </row>
    <row r="3" spans="1:26" ht="24" customHeight="1" x14ac:dyDescent="0.25">
      <c r="A3" s="138" t="s">
        <v>50</v>
      </c>
      <c r="B3" s="139"/>
      <c r="C3" s="139"/>
      <c r="D3" s="139" t="s">
        <v>140</v>
      </c>
      <c r="E3" s="139"/>
      <c r="F3" s="139"/>
      <c r="G3" s="139"/>
      <c r="H3" s="139"/>
      <c r="I3" s="139"/>
      <c r="J3" s="139"/>
      <c r="K3" s="139"/>
      <c r="L3" s="139"/>
      <c r="M3" s="139"/>
      <c r="N3" s="139"/>
      <c r="O3" s="139"/>
      <c r="P3" s="139"/>
      <c r="Q3" s="48"/>
      <c r="R3" s="48"/>
      <c r="S3" s="48"/>
      <c r="T3" s="48"/>
      <c r="U3" s="48"/>
      <c r="V3" s="48"/>
    </row>
    <row r="4" spans="1:26" ht="21.75" customHeight="1" thickBot="1" x14ac:dyDescent="0.3">
      <c r="A4" s="140" t="s">
        <v>51</v>
      </c>
      <c r="B4" s="141"/>
      <c r="C4" s="141"/>
      <c r="D4" s="287" t="s">
        <v>141</v>
      </c>
      <c r="E4" s="287"/>
      <c r="F4" s="287"/>
      <c r="G4" s="287"/>
      <c r="H4" s="287"/>
      <c r="I4" s="287"/>
      <c r="J4" s="287"/>
      <c r="K4" s="287"/>
      <c r="L4" s="287"/>
      <c r="M4" s="287"/>
      <c r="N4" s="287"/>
      <c r="O4" s="287"/>
      <c r="P4" s="287"/>
      <c r="Q4" s="287"/>
      <c r="R4" s="287"/>
      <c r="S4" s="287"/>
      <c r="T4" s="287"/>
      <c r="U4" s="287"/>
      <c r="V4" s="287"/>
    </row>
    <row r="5" spans="1:26" ht="22.5" customHeight="1" thickBot="1" x14ac:dyDescent="0.3">
      <c r="A5" s="28"/>
      <c r="B5" s="29"/>
      <c r="C5" s="29"/>
      <c r="D5" s="30"/>
      <c r="E5" s="30"/>
      <c r="F5" s="30"/>
      <c r="G5" s="32"/>
      <c r="H5" s="142" t="s">
        <v>55</v>
      </c>
      <c r="I5" s="143"/>
      <c r="J5" s="144"/>
      <c r="K5" s="31"/>
      <c r="L5" s="142" t="s">
        <v>57</v>
      </c>
      <c r="M5" s="143"/>
      <c r="N5" s="144"/>
      <c r="O5" s="30"/>
      <c r="P5" s="32"/>
      <c r="Q5" s="33"/>
      <c r="R5" s="33"/>
      <c r="S5" s="33"/>
      <c r="T5" s="33"/>
      <c r="U5" s="33"/>
      <c r="V5" s="33"/>
    </row>
    <row r="6" spans="1:26" ht="45" x14ac:dyDescent="0.25">
      <c r="A6" s="133" t="s">
        <v>30</v>
      </c>
      <c r="B6" s="135" t="s">
        <v>46</v>
      </c>
      <c r="C6" s="135" t="s">
        <v>31</v>
      </c>
      <c r="D6" s="137" t="s">
        <v>38</v>
      </c>
      <c r="E6" s="137"/>
      <c r="F6" s="135" t="s">
        <v>142</v>
      </c>
      <c r="G6" s="146" t="s">
        <v>143</v>
      </c>
      <c r="H6" s="135" t="s">
        <v>34</v>
      </c>
      <c r="I6" s="135" t="s">
        <v>35</v>
      </c>
      <c r="J6" s="135" t="s">
        <v>61</v>
      </c>
      <c r="K6" s="146" t="s">
        <v>56</v>
      </c>
      <c r="L6" s="135" t="s">
        <v>34</v>
      </c>
      <c r="M6" s="135" t="s">
        <v>35</v>
      </c>
      <c r="N6" s="135" t="s">
        <v>62</v>
      </c>
      <c r="O6" s="135" t="s">
        <v>144</v>
      </c>
      <c r="P6" s="135" t="s">
        <v>63</v>
      </c>
      <c r="Q6" s="145" t="s">
        <v>145</v>
      </c>
      <c r="R6" s="145" t="s">
        <v>58</v>
      </c>
      <c r="S6" s="146" t="s">
        <v>59</v>
      </c>
      <c r="T6" s="146" t="s">
        <v>64</v>
      </c>
      <c r="U6" s="157" t="s">
        <v>65</v>
      </c>
      <c r="V6" s="159" t="s">
        <v>94</v>
      </c>
      <c r="W6" s="161" t="s">
        <v>72</v>
      </c>
      <c r="X6" s="161"/>
      <c r="Y6" s="38" t="s">
        <v>76</v>
      </c>
      <c r="Z6" s="39" t="s">
        <v>77</v>
      </c>
    </row>
    <row r="7" spans="1:26" ht="64.5" customHeight="1" thickBot="1" x14ac:dyDescent="0.3">
      <c r="A7" s="240"/>
      <c r="B7" s="241"/>
      <c r="C7" s="241"/>
      <c r="D7" s="49" t="s">
        <v>33</v>
      </c>
      <c r="E7" s="49" t="s">
        <v>32</v>
      </c>
      <c r="F7" s="241"/>
      <c r="G7" s="205"/>
      <c r="H7" s="241"/>
      <c r="I7" s="241"/>
      <c r="J7" s="241"/>
      <c r="K7" s="205"/>
      <c r="L7" s="241"/>
      <c r="M7" s="241"/>
      <c r="N7" s="241"/>
      <c r="O7" s="241"/>
      <c r="P7" s="241"/>
      <c r="Q7" s="145"/>
      <c r="R7" s="145"/>
      <c r="S7" s="205"/>
      <c r="T7" s="205"/>
      <c r="U7" s="244"/>
      <c r="V7" s="281"/>
      <c r="W7" s="37" t="s">
        <v>73</v>
      </c>
      <c r="X7" s="37" t="s">
        <v>60</v>
      </c>
      <c r="Y7" s="50" t="s">
        <v>81</v>
      </c>
      <c r="Z7" s="50" t="s">
        <v>74</v>
      </c>
    </row>
    <row r="8" spans="1:26" ht="155.25" customHeight="1" x14ac:dyDescent="0.25">
      <c r="A8" s="282">
        <v>1</v>
      </c>
      <c r="B8" s="284" t="s">
        <v>204</v>
      </c>
      <c r="C8" s="156" t="s">
        <v>183</v>
      </c>
      <c r="D8" s="156" t="s">
        <v>146</v>
      </c>
      <c r="E8" s="284" t="s">
        <v>147</v>
      </c>
      <c r="F8" s="284" t="s">
        <v>148</v>
      </c>
      <c r="G8" s="284" t="s">
        <v>149</v>
      </c>
      <c r="H8" s="156">
        <v>3</v>
      </c>
      <c r="I8" s="156">
        <v>20</v>
      </c>
      <c r="J8" s="174" t="str">
        <f>IF(H8*I8=5,[1]CALIFICACION!$C$12,IF(H8*I8=10,[1]CALIFICACION!$C$11,IF(H8*I8=15,[1]CALIFICACION!$C$10,IF(H8*I8=20,[1]CALIFICACION!$D$11,IF(H8*I8=30,[1]CALIFICACION!$D$10,IF(H8*I8=40,[1]CALIFICACION!$E$11,IF(H8*I8=60,[1]CALIFICACION!$E$10)))))))</f>
        <v>60- Zona de Riesgo EXTREMA</v>
      </c>
      <c r="K8" s="156" t="s">
        <v>166</v>
      </c>
      <c r="L8" s="156">
        <v>2</v>
      </c>
      <c r="M8" s="156">
        <v>20</v>
      </c>
      <c r="N8" s="174" t="str">
        <f>IF(L8*M8=5,[1]CALIFICACION!$C$12,IF(L8*M8=10,[1]CALIFICACION!$C$11,IF(L8*M8=15,[1]CALIFICACION!$C$10,IF(L8*M8=20,[1]CALIFICACION!$D$11,IF(L8*M8=30,[1]CALIFICACION!$D$10,IF(L8*M8=40,[1]CALIFICACION!$E$11,IF(L8*M8=60,[1]CALIFICACION!$E$10)))))))</f>
        <v>40- Zona de Riesgo ALTA</v>
      </c>
      <c r="O8" s="186" t="s">
        <v>18</v>
      </c>
      <c r="P8" s="156" t="s">
        <v>191</v>
      </c>
      <c r="Q8" s="186">
        <v>100</v>
      </c>
      <c r="R8" s="186" t="s">
        <v>178</v>
      </c>
      <c r="S8" s="186" t="s">
        <v>150</v>
      </c>
      <c r="T8" s="280">
        <v>44805</v>
      </c>
      <c r="U8" s="280">
        <v>44926</v>
      </c>
      <c r="V8" s="186" t="s">
        <v>151</v>
      </c>
      <c r="W8" s="292" t="s">
        <v>223</v>
      </c>
      <c r="X8" s="186" t="s">
        <v>152</v>
      </c>
      <c r="Y8" s="289" t="s">
        <v>225</v>
      </c>
      <c r="Z8" s="186"/>
    </row>
    <row r="9" spans="1:26" ht="132.75" customHeight="1" thickBot="1" x14ac:dyDescent="0.3">
      <c r="A9" s="283"/>
      <c r="B9" s="285"/>
      <c r="C9" s="294"/>
      <c r="D9" s="294"/>
      <c r="E9" s="285"/>
      <c r="F9" s="285"/>
      <c r="G9" s="285"/>
      <c r="H9" s="294"/>
      <c r="I9" s="294"/>
      <c r="J9" s="295"/>
      <c r="K9" s="294"/>
      <c r="L9" s="294"/>
      <c r="M9" s="294"/>
      <c r="N9" s="295"/>
      <c r="O9" s="187"/>
      <c r="P9" s="294"/>
      <c r="Q9" s="187"/>
      <c r="R9" s="187"/>
      <c r="S9" s="187"/>
      <c r="T9" s="187"/>
      <c r="U9" s="187"/>
      <c r="V9" s="187"/>
      <c r="W9" s="293"/>
      <c r="X9" s="156"/>
      <c r="Y9" s="290"/>
      <c r="Z9" s="187"/>
    </row>
    <row r="10" spans="1:26" ht="333" customHeight="1" thickBot="1" x14ac:dyDescent="0.3">
      <c r="A10" s="56">
        <v>2</v>
      </c>
      <c r="B10" s="57" t="s">
        <v>201</v>
      </c>
      <c r="C10" s="55" t="s">
        <v>184</v>
      </c>
      <c r="D10" s="55" t="s">
        <v>146</v>
      </c>
      <c r="E10" s="57" t="s">
        <v>153</v>
      </c>
      <c r="F10" s="57" t="s">
        <v>154</v>
      </c>
      <c r="G10" s="57" t="s">
        <v>155</v>
      </c>
      <c r="H10" s="55">
        <v>3</v>
      </c>
      <c r="I10" s="55">
        <v>20</v>
      </c>
      <c r="J10" s="58" t="str">
        <f>IF(H10*I10=5,[1]CALIFICACION!$C$12,IF(H10*I10=10,[1]CALIFICACION!$C$11,IF(H10*I10=15,[1]CALIFICACION!$C$10,IF(H10*I10=20,[1]CALIFICACION!$D$11,IF(H10*I10=30,[1]CALIFICACION!$D$10,IF(H10*I10=40,[1]CALIFICACION!$E$11,IF(H10*I10=60,[1]CALIFICACION!$E$10)))))))</f>
        <v>60- Zona de Riesgo EXTREMA</v>
      </c>
      <c r="K10" s="109" t="s">
        <v>192</v>
      </c>
      <c r="L10" s="55">
        <v>2</v>
      </c>
      <c r="M10" s="55">
        <v>20</v>
      </c>
      <c r="N10" s="58" t="str">
        <f>IF(L10*M10=5,[1]CALIFICACION!$C$12,IF(L10*M10=10,[1]CALIFICACION!$C$11,IF(L10*M10=15,[1]CALIFICACION!$C$10,IF(L10*M10=20,[1]CALIFICACION!$D$11,IF(L10*M10=30,[1]CALIFICACION!$D$10,IF(L10*M10=40,[1]CALIFICACION!$E$11,IF(L10*M10=60,[1]CALIFICACION!$E$10)))))))</f>
        <v>40- Zona de Riesgo ALTA</v>
      </c>
      <c r="O10" s="55" t="s">
        <v>18</v>
      </c>
      <c r="P10" s="94" t="s">
        <v>156</v>
      </c>
      <c r="Q10" s="94">
        <v>100</v>
      </c>
      <c r="R10" s="99" t="s">
        <v>195</v>
      </c>
      <c r="S10" s="46" t="s">
        <v>150</v>
      </c>
      <c r="T10" s="68">
        <v>44805</v>
      </c>
      <c r="U10" s="68">
        <v>44926</v>
      </c>
      <c r="V10" s="78" t="s">
        <v>177</v>
      </c>
      <c r="W10" s="88" t="s">
        <v>224</v>
      </c>
      <c r="X10" s="79" t="s">
        <v>152</v>
      </c>
      <c r="Y10" s="90" t="s">
        <v>226</v>
      </c>
      <c r="Z10" s="108"/>
    </row>
    <row r="12" spans="1:26" x14ac:dyDescent="0.25">
      <c r="C12" s="288" t="s">
        <v>211</v>
      </c>
      <c r="D12" s="288"/>
      <c r="E12" s="288"/>
      <c r="F12" s="288"/>
      <c r="G12" s="288"/>
      <c r="P12" s="163" t="s">
        <v>157</v>
      </c>
      <c r="Q12" s="163"/>
      <c r="R12" s="163"/>
      <c r="S12" s="163"/>
      <c r="T12" s="163"/>
      <c r="U12" s="163"/>
      <c r="V12" s="163"/>
    </row>
    <row r="13" spans="1:26" x14ac:dyDescent="0.25">
      <c r="C13" s="291" t="s">
        <v>219</v>
      </c>
      <c r="D13" s="291"/>
      <c r="E13" s="291"/>
      <c r="F13" s="291"/>
      <c r="G13" s="34"/>
      <c r="P13" s="163" t="s">
        <v>91</v>
      </c>
      <c r="Q13" s="163"/>
      <c r="R13" s="163"/>
      <c r="S13" s="163"/>
      <c r="T13" s="163"/>
      <c r="U13" s="163"/>
      <c r="V13" s="163"/>
    </row>
  </sheetData>
  <mergeCells count="64">
    <mergeCell ref="A1:C1"/>
    <mergeCell ref="D1:V1"/>
    <mergeCell ref="A2:C2"/>
    <mergeCell ref="D2:F2"/>
    <mergeCell ref="H2:O2"/>
    <mergeCell ref="P2:V2"/>
    <mergeCell ref="A3:C3"/>
    <mergeCell ref="D3:P3"/>
    <mergeCell ref="A4:C4"/>
    <mergeCell ref="D4:V4"/>
    <mergeCell ref="H5:J5"/>
    <mergeCell ref="L5:N5"/>
    <mergeCell ref="M6:M7"/>
    <mergeCell ref="A6:A7"/>
    <mergeCell ref="B6:B7"/>
    <mergeCell ref="C6:C7"/>
    <mergeCell ref="D6:E6"/>
    <mergeCell ref="F6:F7"/>
    <mergeCell ref="G6:G7"/>
    <mergeCell ref="H6:H7"/>
    <mergeCell ref="I6:I7"/>
    <mergeCell ref="J6:J7"/>
    <mergeCell ref="K6:K7"/>
    <mergeCell ref="L6:L7"/>
    <mergeCell ref="T6:T7"/>
    <mergeCell ref="U6:U7"/>
    <mergeCell ref="V6:V7"/>
    <mergeCell ref="W6:X6"/>
    <mergeCell ref="A8:A9"/>
    <mergeCell ref="B8:B9"/>
    <mergeCell ref="C8:C9"/>
    <mergeCell ref="D8:D9"/>
    <mergeCell ref="E8:E9"/>
    <mergeCell ref="F8:F9"/>
    <mergeCell ref="N6:N7"/>
    <mergeCell ref="O6:O7"/>
    <mergeCell ref="P6:P7"/>
    <mergeCell ref="Q6:Q7"/>
    <mergeCell ref="R6:R7"/>
    <mergeCell ref="S6:S7"/>
    <mergeCell ref="Q8:Q9"/>
    <mergeCell ref="R8:R9"/>
    <mergeCell ref="G8:G9"/>
    <mergeCell ref="H8:H9"/>
    <mergeCell ref="I8:I9"/>
    <mergeCell ref="J8:J9"/>
    <mergeCell ref="K8:K9"/>
    <mergeCell ref="L8:L9"/>
    <mergeCell ref="C12:G12"/>
    <mergeCell ref="Y8:Y9"/>
    <mergeCell ref="Z8:Z9"/>
    <mergeCell ref="P12:V12"/>
    <mergeCell ref="C13:F13"/>
    <mergeCell ref="P13:V13"/>
    <mergeCell ref="S8:S9"/>
    <mergeCell ref="T8:T9"/>
    <mergeCell ref="U8:U9"/>
    <mergeCell ref="V8:V9"/>
    <mergeCell ref="W8:W9"/>
    <mergeCell ref="X8:X9"/>
    <mergeCell ref="M8:M9"/>
    <mergeCell ref="N8:N9"/>
    <mergeCell ref="O8:O9"/>
    <mergeCell ref="P8:P9"/>
  </mergeCells>
  <conditionalFormatting sqref="H10 H8">
    <cfRule type="containsText" dxfId="9" priority="10" operator="containsText" text="ACEPTABLE">
      <formula>NOT(ISERROR(SEARCH("ACEPTABLE",H8)))</formula>
    </cfRule>
  </conditionalFormatting>
  <conditionalFormatting sqref="J10:K10 J8:J9">
    <cfRule type="containsText" dxfId="8" priority="6" operator="containsText" text="EXTREMA">
      <formula>NOT(ISERROR(SEARCH("EXTREMA",J8)))</formula>
    </cfRule>
    <cfRule type="containsText" dxfId="7" priority="7" operator="containsText" text="ALTA">
      <formula>NOT(ISERROR(SEARCH("ALTA",J8)))</formula>
    </cfRule>
    <cfRule type="containsText" dxfId="6" priority="8" operator="containsText" text="MODERADA">
      <formula>NOT(ISERROR(SEARCH("MODERADA",J8)))</formula>
    </cfRule>
    <cfRule type="containsText" dxfId="5" priority="9" operator="containsText" text="BAJA">
      <formula>NOT(ISERROR(SEARCH("BAJA",J8)))</formula>
    </cfRule>
  </conditionalFormatting>
  <conditionalFormatting sqref="L10 L8">
    <cfRule type="containsText" dxfId="4" priority="5" operator="containsText" text="ACEPTABLE">
      <formula>NOT(ISERROR(SEARCH("ACEPTABLE",L8)))</formula>
    </cfRule>
  </conditionalFormatting>
  <conditionalFormatting sqref="N8:N10">
    <cfRule type="containsText" dxfId="3" priority="1" operator="containsText" text="EXTREMA">
      <formula>NOT(ISERROR(SEARCH("EXTREMA",N8)))</formula>
    </cfRule>
    <cfRule type="containsText" dxfId="2" priority="2" operator="containsText" text="ALTA">
      <formula>NOT(ISERROR(SEARCH("ALTA",N8)))</formula>
    </cfRule>
    <cfRule type="containsText" dxfId="1" priority="3" operator="containsText" text="MODERADA">
      <formula>NOT(ISERROR(SEARCH("MODERADA",N8)))</formula>
    </cfRule>
    <cfRule type="containsText" dxfId="0" priority="4" operator="containsText" text="BAJA">
      <formula>NOT(ISERROR(SEARCH("BAJA",N8)))</formula>
    </cfRule>
  </conditionalFormatting>
  <pageMargins left="0.7" right="0.7" top="0.75" bottom="0.75" header="0.3" footer="0.3"/>
  <pageSetup paperSize="9" orientation="portrait" horizontalDpi="300" verticalDpi="300" r:id="rId1"/>
  <drawing r:id="rId2"/>
  <legacyDrawing r:id="rId3"/>
  <oleObjects>
    <mc:AlternateContent xmlns:mc="http://schemas.openxmlformats.org/markup-compatibility/2006">
      <mc:Choice Requires="x14">
        <oleObject link="[4]!''''" oleUpdate="OLEUPDATE_ALWAYS" shapeId="20504">
          <objectPr defaultSize="0" autoPict="0" dde="1" r:id="rId4">
            <anchor moveWithCells="1">
              <from>
                <xdr:col>22</xdr:col>
                <xdr:colOff>161925</xdr:colOff>
                <xdr:row>7</xdr:row>
                <xdr:rowOff>762000</xdr:rowOff>
              </from>
              <to>
                <xdr:col>22</xdr:col>
                <xdr:colOff>904875</xdr:colOff>
                <xdr:row>8</xdr:row>
                <xdr:rowOff>295275</xdr:rowOff>
              </to>
            </anchor>
          </objectPr>
        </oleObject>
      </mc:Choice>
      <mc:Fallback>
        <oleObject link="[4]!''''" oleUpdate="OLEUPDATE_ALWAYS" shapeId="20504"/>
      </mc:Fallback>
    </mc:AlternateContent>
    <mc:AlternateContent xmlns:mc="http://schemas.openxmlformats.org/markup-compatibility/2006">
      <mc:Choice Requires="x14">
        <oleObject link="[5]!''''" oleUpdate="OLEUPDATE_ALWAYS" shapeId="20506">
          <objectPr defaultSize="0" autoPict="0" dde="1" r:id="rId5">
            <anchor moveWithCells="1">
              <from>
                <xdr:col>22</xdr:col>
                <xdr:colOff>142875</xdr:colOff>
                <xdr:row>9</xdr:row>
                <xdr:rowOff>457200</xdr:rowOff>
              </from>
              <to>
                <xdr:col>22</xdr:col>
                <xdr:colOff>933450</xdr:colOff>
                <xdr:row>9</xdr:row>
                <xdr:rowOff>1390650</xdr:rowOff>
              </to>
            </anchor>
          </objectPr>
        </oleObject>
      </mc:Choice>
      <mc:Fallback>
        <oleObject link="[5]!''''" oleUpdate="OLEUPDATE_ALWAYS" shapeId="2050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CALIFICACION</vt:lpstr>
      <vt:lpstr>SECRETARIA GENERAL</vt:lpstr>
      <vt:lpstr>COMERCIALIZACIÓN Y ATENC AL CLI</vt:lpstr>
      <vt:lpstr>GESTIÓN ADMINISTRATIVA- REC FI</vt:lpstr>
      <vt:lpstr>Hoja1</vt:lpstr>
      <vt:lpstr>GESTIÓN PRESUPUESTAL</vt:lpstr>
      <vt:lpstr>GEST ADM Y FINA-SIST DE LA INF.</vt:lpstr>
      <vt:lpstr>GESTIÓN DE TESORERIA</vt:lpstr>
    </vt:vector>
  </TitlesOfParts>
  <Company>personal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dc:creator>
  <cp:lastModifiedBy>CALIDAD PLANEACION</cp:lastModifiedBy>
  <cp:lastPrinted>2018-02-07T16:16:47Z</cp:lastPrinted>
  <dcterms:created xsi:type="dcterms:W3CDTF">2014-08-13T13:40:30Z</dcterms:created>
  <dcterms:modified xsi:type="dcterms:W3CDTF">2023-04-18T22:28:49Z</dcterms:modified>
</cp:coreProperties>
</file>