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PLANEACION INSTITUCIONAL\SEGUIMIENTO RIEGOS 2022\TERCER CUATRIMESTRE\CORRUPCIÓN\"/>
    </mc:Choice>
  </mc:AlternateContent>
  <bookViews>
    <workbookView xWindow="0" yWindow="0" windowWidth="20490" windowHeight="6465" tabRatio="873" firstSheet="1" activeTab="1"/>
  </bookViews>
  <sheets>
    <sheet name="CALIFICACION" sheetId="2" r:id="rId1"/>
    <sheet name="CONSOLIDADO RIESGOS CORRUPCIÓN" sheetId="35" r:id="rId2"/>
    <sheet name="Hoja1" sheetId="5"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s>
  <calcPr calcId="152511"/>
</workbook>
</file>

<file path=xl/calcChain.xml><?xml version="1.0" encoding="utf-8"?>
<calcChain xmlns="http://schemas.openxmlformats.org/spreadsheetml/2006/main">
  <c r="M23" i="35" l="1"/>
  <c r="I23" i="35"/>
  <c r="M22" i="35"/>
  <c r="I22" i="35"/>
  <c r="M20" i="35"/>
  <c r="I20" i="35"/>
  <c r="M19" i="35"/>
  <c r="I19" i="35"/>
  <c r="M17" i="35"/>
  <c r="I17" i="35"/>
  <c r="M16" i="35"/>
  <c r="I16" i="35"/>
  <c r="M15" i="35"/>
  <c r="I15" i="35"/>
  <c r="M10" i="35"/>
  <c r="I10" i="35"/>
  <c r="M6" i="35"/>
  <c r="I6" i="35"/>
</calcChain>
</file>

<file path=xl/comments1.xml><?xml version="1.0" encoding="utf-8"?>
<comments xmlns="http://schemas.openxmlformats.org/spreadsheetml/2006/main">
  <authors>
    <author>LINA MARCELA SIERRA CORREA</author>
    <author>EQUIPO</author>
  </authors>
  <commentList>
    <comment ref="B4" authorId="0" shapeId="0">
      <text>
        <r>
          <rPr>
            <b/>
            <sz val="9"/>
            <color indexed="81"/>
            <rFont val="Tahoma"/>
            <family val="2"/>
          </rPr>
          <t>NOMBRE DEL RIESGO</t>
        </r>
      </text>
    </comment>
    <comment ref="J4" authorId="0" shapeId="0">
      <text>
        <r>
          <rPr>
            <b/>
            <sz val="9"/>
            <color indexed="81"/>
            <rFont val="Tahoma"/>
            <family val="2"/>
          </rPr>
          <t>CONTROL QUE HAY EN EL MOMENTO</t>
        </r>
        <r>
          <rPr>
            <sz val="9"/>
            <color indexed="81"/>
            <rFont val="Tahoma"/>
            <family val="2"/>
          </rPr>
          <t xml:space="preserve">
</t>
        </r>
      </text>
    </comment>
    <comment ref="N4" authorId="0" shapeId="0">
      <text>
        <r>
          <rPr>
            <sz val="9"/>
            <color indexed="81"/>
            <rFont val="Tahoma"/>
            <family val="2"/>
          </rPr>
          <t xml:space="preserve">ASUMIR EL RIESGO /COMPARTIR O TRANSFERIR EL RIESGO /EVITAR EL RIEGO
</t>
        </r>
      </text>
    </comment>
    <comment ref="O4" authorId="0" shapeId="0">
      <text>
        <r>
          <rPr>
            <b/>
            <sz val="9"/>
            <color indexed="81"/>
            <rFont val="Tahoma"/>
            <family val="2"/>
          </rPr>
          <t>PROPOSITO PARA QUE SE REALIZA EL CONTROL  (VERIFICA, VALIDA, COTEJA, COMPARA) - EXPLICAR COMO SE REALIZA LA ACTIVIDAD DE CONTROL</t>
        </r>
      </text>
    </comment>
    <comment ref="P4" authorId="0" shapeId="0">
      <text>
        <r>
          <rPr>
            <b/>
            <sz val="9"/>
            <color indexed="81"/>
            <rFont val="Tahoma"/>
            <family val="2"/>
          </rPr>
          <t xml:space="preserve"> EJEMPLO SI SON 5 ACCIONES CADA UNA TENDRIA UN PESO DEL 20%, SI SON 2 ACCIONES CADA UNA TENDRIA UN PESO DEL 50%), PARA TOTAL 100%</t>
        </r>
      </text>
    </comment>
    <comment ref="Q4" authorId="0" shapeId="0">
      <text>
        <r>
          <rPr>
            <b/>
            <sz val="9"/>
            <color indexed="81"/>
            <rFont val="Tahoma"/>
            <family val="2"/>
          </rPr>
          <t>EJEMPLO: PROFESIONAL UNIVERSITARIO /TECNICO /SUBGERENTE /AUXILIAR ADMINISTRATIVO /COORDINADOR</t>
        </r>
      </text>
    </comment>
    <comment ref="R4" authorId="0" shapeId="0">
      <text>
        <r>
          <rPr>
            <sz val="9"/>
            <color indexed="81"/>
            <rFont val="Tahoma"/>
            <family val="2"/>
          </rPr>
          <t xml:space="preserve">EJEMPLO: DIARIO /QUINCENAL /MENSUAL/ CADA VEZ QUE SE REALICE UN PAGO /CADA VEZ QUE SE REALICE UN CONTRATO, ETC
</t>
        </r>
      </text>
    </comment>
    <comment ref="S4" authorId="0" shapeId="0">
      <text>
        <r>
          <rPr>
            <sz val="9"/>
            <color indexed="81"/>
            <rFont val="Tahoma"/>
            <family val="2"/>
          </rPr>
          <t xml:space="preserve">FECHA EN QUE INICIA LA ACCIÓN 
</t>
        </r>
      </text>
    </comment>
    <comment ref="T4" authorId="0" shapeId="0">
      <text>
        <r>
          <rPr>
            <sz val="9"/>
            <color indexed="81"/>
            <rFont val="Tahoma"/>
            <family val="2"/>
          </rPr>
          <t xml:space="preserve">FECHA EN QUE TERMINA LA ACCIÓN 
 </t>
        </r>
      </text>
    </comment>
    <comment ref="U4" authorId="1" shapeId="0">
      <text>
        <r>
          <rPr>
            <b/>
            <sz val="9"/>
            <color indexed="81"/>
            <rFont val="Tahoma"/>
            <family val="2"/>
          </rPr>
          <t>EQUIPO:</t>
        </r>
        <r>
          <rPr>
            <sz val="9"/>
            <color indexed="81"/>
            <rFont val="Tahoma"/>
            <family val="2"/>
          </rPr>
          <t xml:space="preserve">
como lo voy hacer?
</t>
        </r>
      </text>
    </comment>
    <comment ref="C5" authorId="0" shapeId="0">
      <text>
        <r>
          <rPr>
            <b/>
            <sz val="9"/>
            <color indexed="81"/>
            <rFont val="Tahoma"/>
            <family val="2"/>
          </rPr>
          <t xml:space="preserve">Interno /Externo
</t>
        </r>
      </text>
    </comment>
    <comment ref="D5" authorId="0" shapeId="0">
      <text>
        <r>
          <rPr>
            <sz val="9"/>
            <color indexed="81"/>
            <rFont val="Tahoma"/>
            <family val="2"/>
          </rPr>
          <t xml:space="preserve">Debilidades/Oportunidades/Fortalezas/Amenazas
</t>
        </r>
      </text>
    </comment>
  </commentList>
</comments>
</file>

<file path=xl/sharedStrings.xml><?xml version="1.0" encoding="utf-8"?>
<sst xmlns="http://schemas.openxmlformats.org/spreadsheetml/2006/main" count="241" uniqueCount="190">
  <si>
    <t>PROBABILIDAD</t>
  </si>
  <si>
    <t>VALOR</t>
  </si>
  <si>
    <t>ZONAS DE RIESGO</t>
  </si>
  <si>
    <t>IMPACTO</t>
  </si>
  <si>
    <t>CATASTROFICO</t>
  </si>
  <si>
    <t>SI</t>
  </si>
  <si>
    <t>NO</t>
  </si>
  <si>
    <t>PREVENTIVO</t>
  </si>
  <si>
    <t>CORRECTIVO</t>
  </si>
  <si>
    <t>Corrupción</t>
  </si>
  <si>
    <t>Interno</t>
  </si>
  <si>
    <t>Externo</t>
  </si>
  <si>
    <t>Riesgo Estratégico</t>
  </si>
  <si>
    <t>Riesgo de Imagen</t>
  </si>
  <si>
    <t>Riesgo Operativo</t>
  </si>
  <si>
    <t>Riesgo Financiero</t>
  </si>
  <si>
    <t>Riesgo de Cumplimiento</t>
  </si>
  <si>
    <t>Riesgo de Tecnología</t>
  </si>
  <si>
    <t>Evitar el riesgo</t>
  </si>
  <si>
    <t>Reducir el riesgo</t>
  </si>
  <si>
    <t>Compartir o transferir el riesgo</t>
  </si>
  <si>
    <t>Asumir el riesgo</t>
  </si>
  <si>
    <t>DOCUMENTO CONTROLADO</t>
  </si>
  <si>
    <t>Preventivo</t>
  </si>
  <si>
    <t>Correctivo</t>
  </si>
  <si>
    <t>MENOR</t>
  </si>
  <si>
    <t>MAYOR</t>
  </si>
  <si>
    <t>IMPROBABLE</t>
  </si>
  <si>
    <t>PROBABLE</t>
  </si>
  <si>
    <t>CASI SEGURO</t>
  </si>
  <si>
    <t>Descripción del Riesgo</t>
  </si>
  <si>
    <t>Causa (s)</t>
  </si>
  <si>
    <t>Tipo de riesgo</t>
  </si>
  <si>
    <t>Probabilidad
(1-3)</t>
  </si>
  <si>
    <t>Impacto
(5-20)</t>
  </si>
  <si>
    <t xml:space="preserve">Página: 1 de </t>
  </si>
  <si>
    <t>Análisis de causas</t>
  </si>
  <si>
    <t>10- Zona de Riesgo BAJA</t>
  </si>
  <si>
    <t xml:space="preserve">15- Zona de Riesgo MODERADA
</t>
  </si>
  <si>
    <t>30- Zona de Riesgo ALTA</t>
  </si>
  <si>
    <t>60- Zona de Riesgo EXTREMA</t>
  </si>
  <si>
    <t xml:space="preserve">20- Zona de Riesgo MODERADA
</t>
  </si>
  <si>
    <t>40- Zona de Riesgo ALTA</t>
  </si>
  <si>
    <t>5- Zona de Riesgo BAJA</t>
  </si>
  <si>
    <t>Proceso</t>
  </si>
  <si>
    <t>Procedimiento</t>
  </si>
  <si>
    <t>Recursos</t>
  </si>
  <si>
    <t>Controles</t>
  </si>
  <si>
    <t>Código: GCI-RE-01</t>
  </si>
  <si>
    <t>EMPRESAS PÚBLICAS DEL QUINDÍO EPQ S.A E.S.P
MATRIZ PARA LA GESTIÓN DE RIESGOS 
 CALIFICACIÓN</t>
  </si>
  <si>
    <t>Riesgo Inherente</t>
  </si>
  <si>
    <t>Control Existente</t>
  </si>
  <si>
    <t>Riesgo Residual</t>
  </si>
  <si>
    <t>Responsable de la Acción</t>
  </si>
  <si>
    <t>Periodo de Seguimiento</t>
  </si>
  <si>
    <t>Accion de Contingencia ante posible  Materialización</t>
  </si>
  <si>
    <t>Evaluación del riesgo /Nivel</t>
  </si>
  <si>
    <t>Evaluación del riesgo / Nivel</t>
  </si>
  <si>
    <t>Acciones Preventivas / Descripción de los controles</t>
  </si>
  <si>
    <t xml:space="preserve">Fecha de Inicio </t>
  </si>
  <si>
    <t xml:space="preserve">Fecha de Terminación </t>
  </si>
  <si>
    <t>PESO DE ACCIÓN (%)</t>
  </si>
  <si>
    <t xml:space="preserve">PROCESO </t>
  </si>
  <si>
    <t xml:space="preserve">Efecto (s) si se materializa / CONSECUENCIA </t>
  </si>
  <si>
    <t>EMPRESAS PÚBLICAS DEL QUINDÍO S.A E.S.P
MATRIZ PARA LA GESTIÓN DE RIESGOS
MAPA DE RIESGOS DE CORRUPCIÓN  POR PROCESO</t>
  </si>
  <si>
    <t>TRATAMIENTO DEL RIESGO/opcion de manejo</t>
  </si>
  <si>
    <t>CLASIFICACIÓN</t>
  </si>
  <si>
    <t>(Primera Línea de Defensa) Líder del proceso</t>
  </si>
  <si>
    <t xml:space="preserve">Soporte / Evidencia/Reporte </t>
  </si>
  <si>
    <t>Verificación de Evidencias</t>
  </si>
  <si>
    <t>Versión: 04</t>
  </si>
  <si>
    <t>Segunda línea de Defensa (Planeación Estratégica)</t>
  </si>
  <si>
    <t>Tercera línea de Defensa -Control Interno (Efectividad)</t>
  </si>
  <si>
    <t>Versión:  04</t>
  </si>
  <si>
    <t>Fecha de emisión: 16/02/2020</t>
  </si>
  <si>
    <t>Página: 1  de</t>
  </si>
  <si>
    <t xml:space="preserve">Consolidación y Reporte </t>
  </si>
  <si>
    <t>Fecha de emisión: 6/04/2020</t>
  </si>
  <si>
    <t xml:space="preserve">Disminución del Patrimonio.- Sanciones por parte de los entes de control </t>
  </si>
  <si>
    <t>Debilidad en el manejo de inventarios</t>
  </si>
  <si>
    <t>Falta de control y seguimiento a la destinación de los insumos suministrados</t>
  </si>
  <si>
    <t>En caso de evidenciarse faltantes o una destinación diferente a los elementos suministrados. Lograr la indemnización e iniciar el proceso administrativo y judicial correspondiente.</t>
  </si>
  <si>
    <t>MENSUAL</t>
  </si>
  <si>
    <t>Jefe oficina de Control Interno De Gestión</t>
  </si>
  <si>
    <t>Indicador</t>
  </si>
  <si>
    <t>SECRETARÍA GENERAL</t>
  </si>
  <si>
    <t>sanciones por parte de las entidades de control</t>
  </si>
  <si>
    <t xml:space="preserve">riesgo de cumplimiento </t>
  </si>
  <si>
    <t>Secretario General</t>
  </si>
  <si>
    <t>Se informará a la oficina de Control Interno Disciplinario para tomar las medidas correspondiente.</t>
  </si>
  <si>
    <t>Dra. ALBA LUCIA RODRIGUEZ SIERRA</t>
  </si>
  <si>
    <t xml:space="preserve">Posibilidad de favorecer a un tercero o en beneficio propio durante la ejecucion de los procesos y procedimientos que hacen parte del area comercial </t>
  </si>
  <si>
    <t>Afectacion de la imagen de la empresa y perdidas economicas</t>
  </si>
  <si>
    <t>Mala imagen de la entidad y perdidas y posibles sanciones a los funcionarios .</t>
  </si>
  <si>
    <t>Riesgo administrativo, operativo</t>
  </si>
  <si>
    <t xml:space="preserve">Poca racionalización en el gasto, y seguimiento no oportuno ni apropiado de la ejecución presupuestal en curso.
</t>
  </si>
  <si>
    <t>Déficit fiscal.
No suscripción de Convenios.
Deficiente Gestión. 
Incumplimiento de metas.
Rubros agotados antes de lo programado</t>
  </si>
  <si>
    <t>Modificar, elaborar y proyectar el presupuesto acorde con las posibilidades financieras de la empresa, aprobarlo y socializarlo debidamente. Modificarlo cuando así sea necesario.</t>
  </si>
  <si>
    <t>NUMERO DE INFORMES DE ENTREGA/ NUMERO DE INFORMES REALIZADOS</t>
  </si>
  <si>
    <t>REALIZAR REUNIONES CON LA ALTA GERENCIA</t>
  </si>
  <si>
    <t>Accesos no autorizados a los sistemas de información de la entidad</t>
  </si>
  <si>
    <t>Daño, pérdida o alteración de información, Plagio de indentidad de usuarios internos, trastornos en procesos internos</t>
  </si>
  <si>
    <t>Tecnologia</t>
  </si>
  <si>
    <t>Profesional Universitario</t>
  </si>
  <si>
    <t>CUATRIMESTRAL</t>
  </si>
  <si>
    <t>Acciones ejecutadas /acciones programadas</t>
  </si>
  <si>
    <t>Se notifica al responsable del usuario que haya incurrido en la falta para que se tomen las medidas pertinentes y se procederá con las acciones necesarias sobre los datos afectados</t>
  </si>
  <si>
    <t>Copia desautorizada del archivo de imagen que contiene la firma</t>
  </si>
  <si>
    <t>Suplantación de identidad por medio de documentos firmados desautorizadamente</t>
  </si>
  <si>
    <t>1- Se encarga un profesional universitario del proceso de sistemas de información
2- Se ejecuta cada que se requiera firmar digitalmente un documento
3- El propósito del control es evitar la suplantación de identidad de funcionarios de la entidad
4- Cuando se recibe el documento para firmar se verifica por medio de comunicación directa con el responsable que firma para constatar la veracidad de la intención de firma y luego de firmado se devuelve un archivo en formato pdf a su remitente
5- Se establece protección digital sobre los documentos  para que no sean alterados o modificados sin autorización
6- Control de documentos firmados digitalmente</t>
  </si>
  <si>
    <t>1- Los documentos enviados para firmar digitalmente son confirmados por chat o telefónicamente con los directamente responsables de los mismos.
2- Radicado con número oculto dentro del documento firmado</t>
  </si>
  <si>
    <t>Acciones ejecutadas</t>
  </si>
  <si>
    <t>Aviso a los responsables para que se invalide cualquier documento desautorizado</t>
  </si>
  <si>
    <t xml:space="preserve">Interno </t>
  </si>
  <si>
    <t xml:space="preserve">Jineteo por soporte de pago manual de facturas en oficinas de recaudo. Riesgo de transporte y manejo de dinero </t>
  </si>
  <si>
    <t>Sanciones, multas, pérdidas económicas. Procesos de Responsabiliad Fiscal y Penal.</t>
  </si>
  <si>
    <t xml:space="preserve">Riesgo financiero </t>
  </si>
  <si>
    <t xml:space="preserve">Cuando se reclama por parte de un usuario </t>
  </si>
  <si>
    <t xml:space="preserve">Poner en conocimiento al Gerente y dar traslado a Control Interno Disciplinario, para el respectivo procedimiento </t>
  </si>
  <si>
    <t xml:space="preserve">Falsificacion de firmas o cheques de la entidad - Falta de seguimiento y control - Ausencia de ética de los funcionarios </t>
  </si>
  <si>
    <t xml:space="preserve">Sanciones, multas,   pérdidas económicas </t>
  </si>
  <si>
    <t xml:space="preserve">Riesgo Financiero </t>
  </si>
  <si>
    <t>Cuando es autorizado un pago se lleva el comprobante a la gerencia para su respectiva firma, solo con esta puede ser procesado el pago. Si es por medio de cheque, una vez tenga la firma del gerente, pasa a ser firmado por la tesorera la cual plasma tambien los dos sellos correspondientes al gerente general y a la tesorera general. Cuando el beneficiario del cheque se acerca a reclamarlo debe firmar el comprobante</t>
  </si>
  <si>
    <t xml:space="preserve">Posibilidad de existir un favorecimiento a proponentes alterando el cronograma establecido para la recepción de manifestaciones de interés para participar en procesos contractuales </t>
  </si>
  <si>
    <t xml:space="preserve">Incumplimiento o elteración de las fechas establecidas para la recepción  de manifestación de interés </t>
  </si>
  <si>
    <t xml:space="preserve">1. Responsable: Secretario General. 
2. Periodo: En el inicio de cada proceso precontractual en el cual se requiera presentar manifestación de interés. 
3. Propósito: Garantizar la transparencia en los procesos contractuales. 
4. Control: Verificación de los formatos establecidos para la manifestación de interés y publicación en página web de la entidad de la constancia de cierre. 
5. Desviación: Sanciones por parte de las entidades de control. 
6. Soportes: La evidencia de publicación se advierte en la página web de la compañía: 
https://www.epq.gov.co/index.php/es/   </t>
  </si>
  <si>
    <t xml:space="preserve">Seguimiento y control en el proceso de presentación de manifestacionde interés para participar en procesos contractuales </t>
  </si>
  <si>
    <t xml:space="preserve">cuatrimestral </t>
  </si>
  <si>
    <t xml:space="preserve">Fecha de presentación de manifestaciones de interés / Cronograma establecido para la recepción de manifestaciones de interés  </t>
  </si>
  <si>
    <t>semestral</t>
  </si>
  <si>
    <t>Cada Que Se Firma Un  Documento Digitalmente</t>
  </si>
  <si>
    <t xml:space="preserve">   1. Responsable: la Tesorera General.                                                         2. Periocidad: Se realiza diariamente.                                                3. Proposito: Con el  fin de darle  continuidad al proceso, se implementó la nueva sistematización de soportes de pago.                                                             4. Control: Durante este período se realizó la entrega de las impresoras en los diferentes puntos de recaudo de acueducto y alcantarillado.              5.   Desviación: En caso de no coincidir, el registro del sofware, con lo reportado en las consignaciones, no se realizara un buen cuadre de caja.                                         6. Soporte:  El voucher queda como evidencia de la constancia de pago.
</t>
  </si>
  <si>
    <t>Diario</t>
  </si>
  <si>
    <t>JEFE DE OFICINA DE PRESUPUESTO</t>
  </si>
  <si>
    <t xml:space="preserve">Publicación en página web de la empresa de los procesos contractuales https://www.epq.gov.co/index.php/es/ // cronograma estabelcido// Formatos de radicación de manifestaciones de interés en participar en los procesos (Archivos de la Secretaría General)       </t>
  </si>
  <si>
    <t xml:space="preserve"> 3. Capacitacion por parte de la oficina de control interno disciplinario al comite de gerencia y jefe de área. 4. se Implementarán de impresoras termicas con el fin de controlar el jineteo. 5. Socializacion del nuevo reglamento interno de trabajo</t>
  </si>
  <si>
    <t xml:space="preserve">                                         Capacitación a coordinadores realizado por la oficina de Gestión de Recursos y Capacitación por la oficina de Control Interno Disciplinario a los lectores</t>
  </si>
  <si>
    <t>Subgerente de Comercial y atencion al cliente, planeación -mejoramiento institucional  y control interno disciplinario</t>
  </si>
  <si>
    <t>10% c/U</t>
  </si>
  <si>
    <t xml:space="preserve">Oficina Control Interno disciplinario, Oficina Gestión de Recursos, Subgerente Comercial, Profesional Universitario. </t>
  </si>
  <si>
    <t xml:space="preserve">Posibilidad de ocurrir una pérdida o hurto de los recursos físicos e inventarios, debido a la falta de control y seguimiento a la destinación de los insumos suministrados y a la debilidad en el manejo de inventario, generando así disminución del Patrimonio,  Sanciones por parte de los entes de control. </t>
  </si>
  <si>
    <t>1. Responsable: El Jefe de Oficina de Gestión Administrativa (Recursos Fisicos).
2. Periodo: mensual.
3. Proposito: hacer un seguimiento al consumo real de las áreas y/o dependencias.
4. Control: elaborar un informe mensual de consumo por municipio de los elementos suministrados.
5. Desviación: en caso de encontrar variaciones significativas de consumo, se hará visita de campo.
6. Soporte: informes mensuales de consumo.</t>
  </si>
  <si>
    <t>El Jefe de Oficina de Gestión Administrativa (Recursos Fisicos).</t>
  </si>
  <si>
    <t>1. Responsable:  El Jefe de Oficina de Gestión Administrativa (Recursos Fisicos).
2. Periodo: 1 visita a un municipio por mes.
3. Proposito: verficiar en campo el estado de inventarios y destinación de los activos.
4. Control: Realizar visitas escalonadas y periodicas para hacer arqueos de inventarios, en las depentencias, coordinaciones y plantas.
5. Desviación: En caso de encontrar perdidas o faltantes se inciará el proceso correspondiente.
6. Soporte: Acta de visita y fotografías.</t>
  </si>
  <si>
    <t>Posibilidad de ocurrir una extracción o alteración de datos a través de los aplicativos en beneficio propio o de terceros, debido a accesos no autorizados a los sistemas de información de la entidad, generando daño, pérdida o alteración de información, Plagio de identidad de usuarios internos, trastornos en procesos internos.</t>
  </si>
  <si>
    <t>Los lideres de los procesos deben notificar al area gestion Sistemas de Informacion  la creación , modificación e inactivación de usuarios, los cuales tendran su respectivo nombre de usuario y contraseña para acceder controladamente a los aplicativos.</t>
  </si>
  <si>
    <t>Posibilidad de realizar una extracción de la firma escaneada de altos funcionarios de la entidad, debido a realizar una copia desautorizada del archivo de imagen que contiene la firma, generando una suplantación de identidad por medio de documentos firmados desautorizadamente.</t>
  </si>
  <si>
    <t>posibilidad de que ocurra un Detrimento Patrimonial de recursos monetarios públicos, debido a la falta de sistematizaión en el recaudo del servicio, generando sanciones, multas, pérdidas económicas, procesos de responsabiliad fiscal y penal.</t>
  </si>
  <si>
    <t>Tecnicos administrativos de cada muncipio (Recaudadores y Coordinadores)</t>
  </si>
  <si>
    <t xml:space="preserve">Posibilidad de emitir  de forma irregular cheques  y transferencias desde las cuentas de la entidad, debido a presentarse falsificación de firmas o cheques de la entidad, falta de seguimiento y control, ausencia de ética de los funcionarios; ocasionando sanciones, multas,   pérdidas económicas. </t>
  </si>
  <si>
    <t>Los cheques son firmados por el Gerente General y la Tesorera General. El número del cheque girado puede observarse en el comprobante</t>
  </si>
  <si>
    <t>Posibilidad de generar incumplimiento del presupuesto aprobado en junta directiva, debido a la poca racionalización en el gasto, y seguimiento no oportuno ni apropiado de la ejecución presupuestal en curso, ocasionando un Déficit fiscal, la no suscripción de Convenios, deficiente Gestión, incumplimiento de metas y Rubros agotados antes de lo programado.</t>
  </si>
  <si>
    <t xml:space="preserve">1. El coordinador            2. mensualmente            3. realiza seguimiento del desarrollo y cumplimiento de las actividades en campo.                           4. A traves de reuniones y verificacion en software de IALEPH y LECTURAS DE CAMPO.                         5. Cuando se detecta una observacion se remite al jefe inmediato, dependiendo de la gravedad se manda a control interno disciplinario.                        6. Se presenta como evidencia información del trabajo de campo, asimismo, las quejas o reclamos de los usuarios </t>
  </si>
  <si>
    <t xml:space="preserve">Subgerencia Administrativa  y Financiera, Oficina Talento Humano, Subgerencia de Comercialización de Servicios y Atención al Cliente, Profesional Universitario.   </t>
  </si>
  <si>
    <t>Subgerente de Comercialización de Servicios y Atencion al Cliente, Subgerencia de Planeación y Mejoramiento Institucional  y Oficina de control interno disciplinario</t>
  </si>
  <si>
    <t>1- Se encarga un profesional universitario del proceso de sistemas de información                       
                                                           2- Se realiza  Diariamente                     
                                                             3- El propósito del control es Impedir que se viole la integridad de la información
4- Los aplicativos cuentan con controles de acceso por medio de usuario y contraseña, no permiten modificación de información sino son otorgados los permisos o hasta que el administrador del sistema ejecute las acciones requeridas con argumentos previos para hacerlo
5- Los aplicativos que contiene la información solo se pueden acceder con equipos configurados debidamente y que estén dentro de la red LAN de la entidad
6- Instalación de lo aplicativos solo en los equipos autorizados y necesarios para operar</t>
  </si>
  <si>
    <t>Una vez revisado el Riesgo de Corrupción se observa que  el control existente cumple con los seis (6) puntos orientados desde la Guia Para La Administración Del Riesgo y adoptados para cada proceso de nuestra Entidad, presentan evidencia de los cinco (5)  aplicativos de acceso utilizados como control del riesgo.                                               Se consolida y se notifica a la oficina de control interno de gestión para determinar las acciones correspondientes.</t>
  </si>
  <si>
    <t xml:space="preserve">Por medio del código de barras y a través del lector, pueden ser ingresados los cupones de facturas que los usuarios pagan a diario y éstos son registrados automaticamente en el software comercial Ialeph. </t>
  </si>
  <si>
    <t xml:space="preserve">                                    Las Evidencias se presentan mediante Informe.         Tambien se envian en medio magnetico en CD y correo electronico calidadepq@gmail.com</t>
  </si>
  <si>
    <t>El Jefe de Oficina de Gestión Administrativa (Recursos Fisicos). / Subgerencia de Servios Públicos.</t>
  </si>
  <si>
    <t>Una vez revisado el Riesgo de Corrupción se evidencia que cuenta con los seis (6) puntos requeridos para el  control existente, desde lo sugerido por  la Guia Para La Administración Del Riesgo y adoptados para cada proceso de nuestra Entidad,  cuenta con los soportes de las acciones efectuadas para el cuatrimestre Se consolida y se reporta a la oficina de control interno de Gestión para determinar las acciones correspondientes.</t>
  </si>
  <si>
    <t>GESTIÓN ADMINISTRATIVA Y FINACIERA - SISTEMAS DE LA INFORMACIÓN</t>
  </si>
  <si>
    <t>Una vez revisado el Riesgo de Corrupción se evidencia que cuenta con los seis (6) puntos de controles sugeridos desde la Guia Para La Administración Del Riesgo y adoptados para cada proceso de nuestra Entidad,  se revisa los soportes adjuntos de firmas escaneadas, las cuales presentan como seguimiento de control al riesgo.                                           Se consolida y se notifica a la oficina de control interno para determinar las acciones correspondientes.</t>
  </si>
  <si>
    <t xml:space="preserve">GESTIÓN  TESORERÍA  </t>
  </si>
  <si>
    <t>1.  Responsable: Tesorera General.                                     2. Periocidad: Cada que se realiza un pago con cheques y/o transferencias.                                          3. Proposito: Evitar falsificacion de firmas  o cheques de la entidad.                                  4. Control: Todo pago con cheque y/o  giro a cualquier beneficiario esta condicionado  a la firma de los dos funcionarios: Gerente General y Tesorera General. En caso de que un cheque se expida con una sola firma, el banco no puede  autorizar su pago hasta tanto se cumpla con el requisito de las dos firmas autorizadas.                                           5. Desviación: La realización de un pago sin las dos firmas autorizadas.                                  6. Soportes: Las evidencias se encuentran  en los expedientes de los comprobantes de Egreso.</t>
  </si>
  <si>
    <r>
      <t xml:space="preserve"> </t>
    </r>
    <r>
      <rPr>
        <sz val="9"/>
        <rFont val="Tahoma"/>
        <family val="2"/>
      </rPr>
      <t>Tesorera General/ Gerencia</t>
    </r>
  </si>
  <si>
    <t>Responsable: Jefe de Oficina de Gestión Presupuestal.           Periocidad: seguimiento trimestral                   Proposito: Informar a la alta direccion sobre los cambios que ha sufrido el presupuesto tanto en traslados como en adiciones.                  Control: Reuniones constantes con la Gerencia.        Desviación: Sino se planea bien el presupuesto se llegara a un Deficit Fiscal, y no se podra cumplir con las metas.  Soporte: Las envidencias se encuentran en el Presupuesto.</t>
  </si>
  <si>
    <t>Una vez revisado el Riesgo de Corrupción se evidencia que cuenta con los seis (6) puntos requeridos para el  control  existente, los cuales fueron sugeridos por la Guia Para La Administración Del Riesgo y adoptados para cada proceso de nuestra Entidad.               Se evidencia   como seguimiento de control al riesgo el  informe extraido del sistema.                                Se consolida y se notifica a la oficina de control interno  para determinar las acciones correspondientes.</t>
  </si>
  <si>
    <t>Una vez revisado el Riesgo de Corrupción se evidencia que cuenta con los seis (6) pasos requeridos para el  control existente, desde la Guia Para La Administración Del Riesgo y adoptados para cada proceso de nuestra Entidad, el lider manifiesta que  la evidencia  se encuentra en el archivo de la oficina , por si no se logra abrir el link  relacionado,  ya que son muy pesados  los archivos. Se consolida y entrega a la oficina de control interno  para determinar las acciones correspondientes.</t>
  </si>
  <si>
    <t xml:space="preserve">COMERCIALIZACIÓN DE SERVICIOS Y ATENCIÓN AL CLIENTE </t>
  </si>
  <si>
    <t xml:space="preserve">1. Reunión con la oficina de Comercialización de Servicios y Atención al Cliente 2. Seguimiento a lecturas 3. Instalación de medidores 4. Verificación de rutas de lecturas de municipios. </t>
  </si>
  <si>
    <t>25% c/U</t>
  </si>
  <si>
    <t xml:space="preserve">                                         Reunión con el equipo de coordinacion de lectores realizada por la oficina de Comercialización de Servicios y Atención al Cliente para seguimiento de actividades, critica, lecturas y verificación de lo pendiente para el 2023. Asimismo, se realiza seguimiento y control a coordinadores, recaudadores y lectores</t>
  </si>
  <si>
    <t>Una vez revisado el Riesgo de Corrupción se evidencia que cuenta con los seis (6) puntos requeridos para el  control  existente,  de otra parte para este cuatrimestre se conto con cuatro (4)  Acciones Preventivas en la Descripción de los controles para un mayor control en el seguimiento del Riesgo. se recibe  soporte de evidencia de las acciones  realizadas por la primera Linea de Defensa como evidencia de seguimiento al control del riesgo en; el manejo de la factura y atención al usuario, Control de criticas a lectores, identificación de usuarios, y micromedición.                       Se consolida y se notifica a la oficina de control interno para determinar las acciones correspondientes.</t>
  </si>
  <si>
    <t>GESTION ADMINISTRATIVA -  RECURSOS FISICOS</t>
  </si>
  <si>
    <t xml:space="preserve">*Se lleva control minucioso de todas las entradas y salidas del almacen en el sistema ialep.  *Con la Subgerencia de Servicios públicos,  se trabaja en equipo, ya que son ellos los encargados de  constatar que los insumos solicitados correspondan al requerimiento.                                    </t>
  </si>
  <si>
    <t xml:space="preserve">*Se anexa evidencias de las entradas y salidas en el sistema Ialep.                                                        *La  Evidencia de verificación de los insumos requeridos en el cuatrimestre , se encuentra adjunta en el Contrato de suministro, mediante el seguimiento que realiza la Subgerencia de Servicios Públicos a través de  los informes de supervisión que realizan. </t>
  </si>
  <si>
    <t>Una vez revisado el Riesgo de Corrupción se evidencia que cuenta con los seis (6) puntos sugeridos desde la Guia para la administración del Riesgo en el  control existente,  de otra parte para este cuatrimestre se contiúo  con dos Acciones Preventivas en la Descripción de los controles para un mayor control en el seguimiento del Riesgo.         Se verifica  los soportes anexos para cada acción.                       Se consolida y se reporta a la oficina de control interno de Gestión  para determinar las acciones correspondientes.</t>
  </si>
  <si>
    <t>Se realizaron nuevas visitas a las coordinaciones (Genova, Montenegro y Pijao), para la actualización del inventario de cada oficina y asi velar por los bienes muebles e inmuebles de la Empresa, se aprovecho las visitas realizadas para revisar las necesidades de cada oficina, y tratar de suplirlas, para esto se conto con la compañia de la Subgerente Administrativa y Financiera Maria del Socorro Mejia  y la Contratista Profesional Universitaria Andrea Gil</t>
  </si>
  <si>
    <t>Anexo  evidencia de visitas mediante  registro fotografico y Actas realizadas a municipio.</t>
  </si>
  <si>
    <t xml:space="preserve">Se envía notificación  a gestion de sistemas de informacion para la creación, modificación e inactivación de usuarios de los aplicativos, se adjunta  evidencia de aplicativos.
</t>
  </si>
  <si>
    <t>Se entrega Evidencia de control de documentos firmados</t>
  </si>
  <si>
    <t xml:space="preserve">                                                                                                                                                          Las Evidencias tambien se envian en medio magnetico en CD y correo electronico calidadepq@gmail.com</t>
  </si>
  <si>
    <t xml:space="preserve">Una vez revisado el Riesgo de Corrupción se observa que el control cumple con los seis (6) puntos  orientados desde la Guia Para La Administración Del Riesgo y adoptados para cada proceso de nuestra Entidad,  se evidencia el soporte adjunto del pantallazo sacado de la aplicación iAleph, el cual general un voucher como constancia de pago, que se le entrega al usuari, el cual es una muestra del seguimiento realizado como control al riesgo.                           Se consolida y se notifica a la oficina de Control Interno de Gestión para determinar las acciones correspondientes.       </t>
  </si>
  <si>
    <t>Las Evidencias tambien se envian en medio magnetico en CD y correo electronico calidadepq@gmail.com</t>
  </si>
  <si>
    <t xml:space="preserve">Una vez revisado el Riesgo de Corrupción se observa que cuenta con los seis (6) puntos requeridos para el  control existente, los cuales son sugeridos  desde la Guia Para La Administración Del Riesgo y adoptados para cada proceso de nuestra Entidad,  se evidencia como muestra del seguimiento que realiza el proceso para el control del riesg, un soporte del pantallazo de un cheque de pago de una obligación de la empresa, la cual es autorizada y revisada por la Tesorera General,  quien firma y envía al Gerente General para su firma y posteriormente, se estampan los respectivos sellos, quedando listos para ser entregadosal Proveedor o Beneficiario.        Se consolida y se notifica a la oficina de Control Interno de Gestión para determinar las acciones correspondientes.       </t>
  </si>
  <si>
    <t xml:space="preserve"> GESTIÓN PRESUPUESTAL</t>
  </si>
  <si>
    <t>Nombre De La Subgerencia  De LOS Procesos Responables</t>
  </si>
  <si>
    <t>NOMBRE DEL SUBGERENTE  RESPONSABLE</t>
  </si>
  <si>
    <t>Código: GCI-P-02-R-01</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</si>
</sst>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Tahoma"/>
      <family val="2"/>
    </font>
    <font>
      <b/>
      <sz val="14"/>
      <color indexed="8"/>
      <name val="Tahoma"/>
      <family val="2"/>
    </font>
    <font>
      <b/>
      <sz val="14"/>
      <name val="Tahoma"/>
      <family val="2"/>
    </font>
    <font>
      <sz val="14"/>
      <color theme="1"/>
      <name val="Tahoma"/>
      <family val="2"/>
    </font>
    <font>
      <sz val="14"/>
      <color indexed="8"/>
      <name val="Tahoma"/>
      <family val="2"/>
    </font>
    <font>
      <sz val="11"/>
      <color theme="0"/>
      <name val="Tahoma"/>
      <family val="2"/>
    </font>
    <font>
      <sz val="10"/>
      <name val="Arial"/>
      <family val="2"/>
    </font>
    <font>
      <b/>
      <sz val="11"/>
      <name val="Tahoma"/>
      <family val="2"/>
    </font>
    <font>
      <sz val="9"/>
      <color indexed="81"/>
      <name val="Tahoma"/>
      <family val="2"/>
    </font>
    <font>
      <b/>
      <sz val="9"/>
      <color indexed="81"/>
      <name val="Tahoma"/>
      <family val="2"/>
    </font>
    <font>
      <sz val="9"/>
      <color theme="1"/>
      <name val="Tahoma"/>
      <family val="2"/>
    </font>
    <font>
      <sz val="10"/>
      <color theme="1"/>
      <name val="Tahoma"/>
      <family val="2"/>
    </font>
    <font>
      <b/>
      <sz val="10"/>
      <color indexed="8"/>
      <name val="Tahoma"/>
      <family val="2"/>
    </font>
    <font>
      <sz val="10"/>
      <color indexed="8"/>
      <name val="Tahoma"/>
      <family val="2"/>
    </font>
    <font>
      <sz val="10"/>
      <color theme="1"/>
      <name val="Calibri"/>
      <family val="2"/>
      <scheme val="minor"/>
    </font>
    <font>
      <b/>
      <sz val="10"/>
      <color theme="1"/>
      <name val="Tahoma"/>
      <family val="2"/>
    </font>
    <font>
      <sz val="9"/>
      <color theme="1"/>
      <name val="Calibri"/>
      <family val="2"/>
      <scheme val="minor"/>
    </font>
    <font>
      <sz val="9"/>
      <color indexed="8"/>
      <name val="Tahoma"/>
      <family val="2"/>
    </font>
    <font>
      <sz val="9"/>
      <name val="Tahoma"/>
      <family val="2"/>
    </font>
    <font>
      <sz val="9"/>
      <color rgb="FFFF0000"/>
      <name val="Tahoma"/>
      <family val="2"/>
    </font>
    <font>
      <b/>
      <sz val="9"/>
      <name val="Tahoma"/>
      <family val="2"/>
    </font>
  </fonts>
  <fills count="11">
    <fill>
      <patternFill patternType="none"/>
    </fill>
    <fill>
      <patternFill patternType="gray125"/>
    </fill>
    <fill>
      <patternFill patternType="solid">
        <fgColor indexed="9"/>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3">
    <xf numFmtId="0" fontId="0" fillId="0" borderId="0"/>
    <xf numFmtId="0" fontId="7" fillId="0" borderId="0"/>
    <xf numFmtId="0" fontId="7" fillId="0" borderId="0"/>
  </cellStyleXfs>
  <cellXfs count="164">
    <xf numFmtId="0" fontId="0" fillId="0" borderId="0" xfId="0"/>
    <xf numFmtId="0" fontId="1" fillId="0" borderId="0" xfId="0" applyFont="1"/>
    <xf numFmtId="0" fontId="2" fillId="2" borderId="1" xfId="0" applyFont="1" applyFill="1" applyBorder="1" applyAlignment="1">
      <alignment horizontal="center" vertical="center" wrapText="1" readingOrder="1"/>
    </xf>
    <xf numFmtId="0" fontId="4" fillId="0" borderId="0" xfId="0" applyFont="1"/>
    <xf numFmtId="0" fontId="5" fillId="3" borderId="1" xfId="0" applyFont="1" applyFill="1" applyBorder="1" applyAlignment="1">
      <alignment horizontal="justify" vertical="center" wrapText="1" readingOrder="1"/>
    </xf>
    <xf numFmtId="0" fontId="5" fillId="5" borderId="1" xfId="0" applyFont="1" applyFill="1" applyBorder="1" applyAlignment="1">
      <alignment horizontal="justify" vertical="center" wrapText="1" readingOrder="1"/>
    </xf>
    <xf numFmtId="0" fontId="2" fillId="2" borderId="4" xfId="0" applyFont="1" applyFill="1" applyBorder="1" applyAlignment="1">
      <alignment horizontal="center" wrapText="1" readingOrder="1"/>
    </xf>
    <xf numFmtId="0" fontId="2" fillId="2" borderId="4" xfId="0" applyFont="1" applyFill="1" applyBorder="1" applyAlignment="1">
      <alignment horizontal="center" vertical="center" wrapText="1" readingOrder="1"/>
    </xf>
    <xf numFmtId="0" fontId="1" fillId="6" borderId="0" xfId="0" applyFont="1" applyFill="1"/>
    <xf numFmtId="0" fontId="6" fillId="6" borderId="0" xfId="0" applyFont="1" applyFill="1"/>
    <xf numFmtId="0" fontId="4" fillId="6" borderId="0" xfId="0" applyFont="1" applyFill="1"/>
    <xf numFmtId="0" fontId="1" fillId="6" borderId="1" xfId="0" applyFont="1" applyFill="1" applyBorder="1" applyAlignment="1">
      <alignment horizontal="center" vertical="center"/>
    </xf>
    <xf numFmtId="0" fontId="1" fillId="0" borderId="0" xfId="0" applyFont="1" applyAlignment="1">
      <alignment vertical="center"/>
    </xf>
    <xf numFmtId="0" fontId="5" fillId="7" borderId="1" xfId="0" applyFont="1" applyFill="1" applyBorder="1" applyAlignment="1">
      <alignment horizontal="justify" vertical="center" wrapText="1" readingOrder="1"/>
    </xf>
    <xf numFmtId="0" fontId="1" fillId="6" borderId="9" xfId="0" applyFont="1" applyFill="1" applyBorder="1" applyAlignment="1">
      <alignment horizontal="center" vertical="center"/>
    </xf>
    <xf numFmtId="0" fontId="8" fillId="8" borderId="10" xfId="0" applyFont="1" applyFill="1" applyBorder="1" applyAlignment="1">
      <alignment horizontal="center" vertical="center"/>
    </xf>
    <xf numFmtId="0" fontId="1" fillId="6" borderId="14" xfId="0" applyFont="1" applyFill="1" applyBorder="1"/>
    <xf numFmtId="0" fontId="1" fillId="6" borderId="0" xfId="0" applyFont="1" applyFill="1" applyBorder="1"/>
    <xf numFmtId="0" fontId="1" fillId="6" borderId="15" xfId="0" applyFont="1" applyFill="1" applyBorder="1"/>
    <xf numFmtId="0" fontId="2" fillId="2" borderId="9" xfId="0" applyFont="1" applyFill="1" applyBorder="1" applyAlignment="1">
      <alignment horizontal="center" vertical="center" wrapText="1" readingOrder="1"/>
    </xf>
    <xf numFmtId="0" fontId="5" fillId="4" borderId="10" xfId="0" applyFont="1" applyFill="1" applyBorder="1" applyAlignment="1">
      <alignment horizontal="justify" vertical="center" wrapText="1" readingOrder="1"/>
    </xf>
    <xf numFmtId="0" fontId="5" fillId="7" borderId="10" xfId="0" applyFont="1" applyFill="1" applyBorder="1" applyAlignment="1">
      <alignment horizontal="justify" vertical="center" wrapText="1" readingOrder="1"/>
    </xf>
    <xf numFmtId="0" fontId="5" fillId="5" borderId="10" xfId="0" applyFont="1" applyFill="1" applyBorder="1" applyAlignment="1">
      <alignment horizontal="justify" vertical="center" wrapText="1" readingOrder="1"/>
    </xf>
    <xf numFmtId="0" fontId="3" fillId="2" borderId="16" xfId="0" applyFont="1" applyFill="1" applyBorder="1" applyAlignment="1">
      <alignment wrapText="1"/>
    </xf>
    <xf numFmtId="0" fontId="2" fillId="2" borderId="17" xfId="0" applyFont="1" applyFill="1" applyBorder="1" applyAlignment="1">
      <alignment horizontal="center" vertical="center" wrapText="1" readingOrder="1"/>
    </xf>
    <xf numFmtId="0" fontId="3" fillId="2" borderId="12" xfId="0" applyFont="1" applyFill="1" applyBorder="1" applyAlignment="1">
      <alignment wrapText="1"/>
    </xf>
    <xf numFmtId="0" fontId="2" fillId="2" borderId="13" xfId="0" applyFont="1" applyFill="1" applyBorder="1" applyAlignment="1">
      <alignment horizontal="center" wrapText="1" readingOrder="1"/>
    </xf>
    <xf numFmtId="0" fontId="2" fillId="2" borderId="18" xfId="0" applyFont="1" applyFill="1" applyBorder="1" applyAlignment="1">
      <alignment horizontal="center" wrapText="1" readingOrder="1"/>
    </xf>
    <xf numFmtId="0" fontId="1" fillId="6" borderId="0" xfId="0" applyFont="1" applyFill="1" applyAlignment="1">
      <alignment vertical="center"/>
    </xf>
    <xf numFmtId="0" fontId="1" fillId="6" borderId="0" xfId="0" applyFont="1" applyFill="1" applyAlignment="1">
      <alignment horizontal="center" vertical="center"/>
    </xf>
    <xf numFmtId="0" fontId="15" fillId="0" borderId="0" xfId="0" applyFont="1"/>
    <xf numFmtId="0" fontId="15" fillId="0" borderId="1" xfId="0" applyFont="1" applyBorder="1"/>
    <xf numFmtId="0" fontId="14"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6" borderId="29" xfId="0" applyFont="1" applyFill="1" applyBorder="1" applyAlignment="1">
      <alignment horizontal="left" vertical="center" wrapText="1"/>
    </xf>
    <xf numFmtId="0" fontId="11" fillId="6" borderId="29" xfId="0" applyFont="1" applyFill="1" applyBorder="1" applyAlignment="1">
      <alignment horizontal="center" vertical="center" wrapText="1"/>
    </xf>
    <xf numFmtId="0" fontId="11" fillId="0" borderId="29" xfId="0" applyFont="1" applyBorder="1" applyAlignment="1">
      <alignment horizontal="center" vertical="center" wrapText="1"/>
    </xf>
    <xf numFmtId="0" fontId="11" fillId="6" borderId="2" xfId="0" applyFont="1" applyFill="1" applyBorder="1" applyAlignment="1">
      <alignment horizontal="center" vertical="center" wrapText="1"/>
    </xf>
    <xf numFmtId="0" fontId="11" fillId="6" borderId="1" xfId="0" applyFont="1" applyFill="1" applyBorder="1" applyAlignment="1">
      <alignment vertical="center" wrapText="1"/>
    </xf>
    <xf numFmtId="0" fontId="16" fillId="0" borderId="19" xfId="0" applyFont="1" applyBorder="1" applyAlignment="1">
      <alignment horizontal="left" vertical="center"/>
    </xf>
    <xf numFmtId="0" fontId="12" fillId="0" borderId="19" xfId="0" applyFont="1" applyBorder="1" applyAlignment="1">
      <alignment horizontal="left" vertical="center"/>
    </xf>
    <xf numFmtId="0" fontId="12" fillId="0" borderId="21" xfId="0" applyFont="1" applyBorder="1" applyAlignment="1">
      <alignment horizontal="left" vertical="center"/>
    </xf>
    <xf numFmtId="0" fontId="12" fillId="0" borderId="25" xfId="0" applyFont="1" applyFill="1" applyBorder="1" applyAlignment="1">
      <alignment horizontal="center" vertical="center"/>
    </xf>
    <xf numFmtId="0" fontId="12" fillId="0" borderId="0" xfId="0" applyFont="1" applyBorder="1" applyAlignment="1">
      <alignment horizontal="left" vertical="center"/>
    </xf>
    <xf numFmtId="0" fontId="17" fillId="0" borderId="0" xfId="0" applyFont="1"/>
    <xf numFmtId="0" fontId="11" fillId="6" borderId="26" xfId="0" applyFont="1" applyFill="1" applyBorder="1" applyAlignment="1">
      <alignment vertical="center" wrapText="1"/>
    </xf>
    <xf numFmtId="0" fontId="11" fillId="0" borderId="26" xfId="0" applyFont="1" applyBorder="1" applyAlignment="1">
      <alignment vertical="center" wrapText="1"/>
    </xf>
    <xf numFmtId="0" fontId="11" fillId="0" borderId="1" xfId="0" applyFont="1" applyBorder="1" applyAlignment="1">
      <alignment vertical="center" wrapText="1"/>
    </xf>
    <xf numFmtId="0" fontId="11" fillId="6" borderId="1" xfId="0" applyFont="1" applyFill="1" applyBorder="1" applyAlignment="1">
      <alignment vertical="center"/>
    </xf>
    <xf numFmtId="14" fontId="11" fillId="6" borderId="1" xfId="0" applyNumberFormat="1" applyFont="1" applyFill="1" applyBorder="1" applyAlignment="1">
      <alignment vertical="center" wrapText="1"/>
    </xf>
    <xf numFmtId="0" fontId="11" fillId="0" borderId="13" xfId="0" applyFont="1" applyBorder="1" applyAlignment="1">
      <alignment vertical="center" wrapText="1"/>
    </xf>
    <xf numFmtId="0" fontId="19" fillId="6" borderId="1" xfId="0" applyFont="1" applyFill="1" applyBorder="1" applyAlignment="1">
      <alignment horizontal="left" vertical="center" wrapText="1"/>
    </xf>
    <xf numFmtId="0" fontId="19" fillId="6" borderId="1" xfId="0" applyFont="1" applyFill="1" applyBorder="1" applyAlignment="1">
      <alignment vertical="center" wrapText="1"/>
    </xf>
    <xf numFmtId="0" fontId="19" fillId="6" borderId="1"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0" borderId="1" xfId="0" applyFont="1" applyFill="1" applyBorder="1"/>
    <xf numFmtId="0" fontId="17" fillId="6" borderId="1" xfId="0" applyFont="1" applyFill="1" applyBorder="1"/>
    <xf numFmtId="0" fontId="11" fillId="6" borderId="1" xfId="0" applyFont="1" applyFill="1" applyBorder="1"/>
    <xf numFmtId="0" fontId="11" fillId="6" borderId="1" xfId="0" applyFont="1" applyFill="1" applyBorder="1" applyAlignment="1">
      <alignment horizontal="center"/>
    </xf>
    <xf numFmtId="0" fontId="20" fillId="6" borderId="5" xfId="0" applyFont="1" applyFill="1" applyBorder="1" applyAlignment="1">
      <alignment horizontal="center" vertical="center" wrapText="1"/>
    </xf>
    <xf numFmtId="0" fontId="11" fillId="6" borderId="1" xfId="0" applyFont="1" applyFill="1" applyBorder="1" applyAlignment="1">
      <alignment horizontal="center" wrapText="1"/>
    </xf>
    <xf numFmtId="0" fontId="21" fillId="10" borderId="6" xfId="0" applyFont="1" applyFill="1" applyBorder="1" applyAlignment="1">
      <alignment vertical="center" wrapText="1"/>
    </xf>
    <xf numFmtId="0" fontId="21" fillId="10" borderId="8" xfId="0" applyFont="1" applyFill="1" applyBorder="1" applyAlignment="1">
      <alignment horizontal="center" vertical="center" wrapText="1"/>
    </xf>
    <xf numFmtId="0" fontId="21" fillId="8" borderId="20" xfId="0" applyFont="1" applyFill="1" applyBorder="1" applyAlignment="1">
      <alignment horizontal="center" vertical="center" wrapText="1"/>
    </xf>
    <xf numFmtId="0" fontId="21" fillId="8" borderId="20" xfId="0" applyFont="1" applyFill="1" applyBorder="1" applyAlignment="1">
      <alignment vertical="center" wrapText="1"/>
    </xf>
    <xf numFmtId="0" fontId="19" fillId="0" borderId="29" xfId="0" applyFont="1" applyBorder="1" applyAlignment="1">
      <alignment horizontal="center" vertical="center" wrapText="1"/>
    </xf>
    <xf numFmtId="0" fontId="11" fillId="6"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6" borderId="1" xfId="0" applyFont="1" applyFill="1" applyBorder="1" applyAlignment="1">
      <alignment horizontal="center" vertical="center" wrapText="1"/>
    </xf>
    <xf numFmtId="14" fontId="11" fillId="6" borderId="1" xfId="0" applyNumberFormat="1" applyFont="1" applyFill="1" applyBorder="1" applyAlignment="1">
      <alignment horizontal="center" vertical="center" wrapText="1"/>
    </xf>
    <xf numFmtId="9" fontId="11" fillId="6" borderId="5" xfId="0" applyNumberFormat="1" applyFont="1" applyFill="1" applyBorder="1" applyAlignment="1">
      <alignment horizontal="center" vertical="center" wrapText="1"/>
    </xf>
    <xf numFmtId="9" fontId="19" fillId="6" borderId="1" xfId="0" applyNumberFormat="1" applyFont="1" applyFill="1" applyBorder="1" applyAlignment="1">
      <alignment horizontal="center" vertical="center" wrapText="1"/>
    </xf>
    <xf numFmtId="14" fontId="1" fillId="6" borderId="26" xfId="0" applyNumberFormat="1" applyFont="1" applyFill="1" applyBorder="1" applyAlignment="1">
      <alignment vertical="center" wrapText="1"/>
    </xf>
    <xf numFmtId="0" fontId="19" fillId="6" borderId="1" xfId="0" applyFont="1" applyFill="1" applyBorder="1" applyAlignment="1">
      <alignment wrapText="1"/>
    </xf>
    <xf numFmtId="14" fontId="1" fillId="6" borderId="7" xfId="0" applyNumberFormat="1" applyFont="1" applyFill="1" applyBorder="1" applyAlignment="1">
      <alignment vertical="center" wrapText="1"/>
    </xf>
    <xf numFmtId="0" fontId="19" fillId="6" borderId="5" xfId="0" applyFont="1" applyFill="1" applyBorder="1" applyAlignment="1">
      <alignment vertical="center" wrapText="1"/>
    </xf>
    <xf numFmtId="0" fontId="11" fillId="6" borderId="1" xfId="0" applyFont="1" applyFill="1" applyBorder="1" applyAlignment="1">
      <alignment horizontal="left" vertical="center" wrapText="1"/>
    </xf>
    <xf numFmtId="14" fontId="12" fillId="6" borderId="5" xfId="0" applyNumberFormat="1" applyFont="1" applyFill="1" applyBorder="1" applyAlignment="1">
      <alignment horizontal="left" vertical="center" wrapText="1"/>
    </xf>
    <xf numFmtId="0" fontId="0" fillId="0" borderId="0" xfId="0" applyFont="1"/>
    <xf numFmtId="0" fontId="1" fillId="0" borderId="6" xfId="0" applyFont="1" applyBorder="1" applyAlignment="1">
      <alignment horizontal="center"/>
    </xf>
    <xf numFmtId="0" fontId="1" fillId="0" borderId="9" xfId="0" applyFont="1" applyBorder="1" applyAlignment="1">
      <alignment horizontal="center"/>
    </xf>
    <xf numFmtId="0" fontId="3" fillId="2" borderId="2" xfId="0" applyFont="1" applyFill="1" applyBorder="1" applyAlignment="1">
      <alignment horizontal="center" vertical="center" wrapText="1" readingOrder="1"/>
    </xf>
    <xf numFmtId="0" fontId="3" fillId="2" borderId="3" xfId="0" applyFont="1" applyFill="1" applyBorder="1" applyAlignment="1">
      <alignment horizontal="center" vertical="center" wrapText="1" readingOrder="1"/>
    </xf>
    <xf numFmtId="0" fontId="3" fillId="2" borderId="11" xfId="0" applyFont="1" applyFill="1" applyBorder="1" applyAlignment="1">
      <alignment horizontal="center" vertical="center" wrapText="1" readingOrder="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0" xfId="0" applyFont="1" applyBorder="1" applyAlignment="1">
      <alignment horizontal="center" vertical="center" wrapText="1"/>
    </xf>
    <xf numFmtId="0" fontId="11" fillId="6" borderId="1" xfId="0" applyFont="1" applyFill="1" applyBorder="1" applyAlignment="1">
      <alignment horizontal="center" vertical="center"/>
    </xf>
    <xf numFmtId="0" fontId="12" fillId="0" borderId="1" xfId="0" applyFont="1" applyBorder="1" applyAlignment="1">
      <alignment horizont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2" fillId="0" borderId="1" xfId="0" applyFont="1" applyBorder="1" applyAlignment="1">
      <alignment horizontal="center" vertical="center"/>
    </xf>
    <xf numFmtId="0" fontId="12" fillId="0" borderId="0" xfId="0" applyFont="1" applyAlignment="1">
      <alignment horizontal="center" vertical="center" wrapText="1"/>
    </xf>
    <xf numFmtId="0" fontId="12" fillId="6" borderId="0" xfId="0" applyFont="1" applyFill="1" applyAlignment="1"/>
    <xf numFmtId="0" fontId="11" fillId="6" borderId="26"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2" fillId="10" borderId="22" xfId="0" applyFont="1" applyFill="1" applyBorder="1" applyAlignment="1">
      <alignment horizontal="center" vertical="center"/>
    </xf>
    <xf numFmtId="0" fontId="12" fillId="10" borderId="23" xfId="0" applyFont="1" applyFill="1" applyBorder="1" applyAlignment="1">
      <alignment horizontal="center" vertical="center"/>
    </xf>
    <xf numFmtId="0" fontId="12" fillId="10" borderId="24" xfId="0" applyFont="1" applyFill="1" applyBorder="1" applyAlignment="1">
      <alignment horizontal="center" vertical="center"/>
    </xf>
    <xf numFmtId="0" fontId="21" fillId="8" borderId="7" xfId="0" applyFont="1" applyFill="1" applyBorder="1" applyAlignment="1">
      <alignment horizontal="center" vertical="center" wrapText="1"/>
    </xf>
    <xf numFmtId="0" fontId="21" fillId="8" borderId="20" xfId="0" applyFont="1" applyFill="1" applyBorder="1" applyAlignment="1">
      <alignment horizontal="center" vertical="center" wrapText="1"/>
    </xf>
    <xf numFmtId="0" fontId="21" fillId="9" borderId="7" xfId="2" applyFont="1" applyFill="1" applyBorder="1" applyAlignment="1">
      <alignment horizontal="center" vertical="center" wrapText="1"/>
    </xf>
    <xf numFmtId="0" fontId="21" fillId="8" borderId="26" xfId="0" applyFont="1" applyFill="1" applyBorder="1" applyAlignment="1">
      <alignment horizontal="center" vertical="center" wrapText="1"/>
    </xf>
    <xf numFmtId="0" fontId="21" fillId="8" borderId="19" xfId="0" applyFont="1" applyFill="1" applyBorder="1" applyAlignment="1">
      <alignment horizontal="center" vertical="center" wrapText="1"/>
    </xf>
    <xf numFmtId="0" fontId="21" fillId="8" borderId="22" xfId="0" applyFont="1" applyFill="1" applyBorder="1" applyAlignment="1">
      <alignment horizontal="center" vertical="center" wrapText="1"/>
    </xf>
    <xf numFmtId="0" fontId="21" fillId="8" borderId="21" xfId="0" applyFont="1" applyFill="1" applyBorder="1" applyAlignment="1">
      <alignment horizontal="center" vertical="center" wrapText="1"/>
    </xf>
    <xf numFmtId="0" fontId="21" fillId="8" borderId="27" xfId="0" applyFont="1" applyFill="1" applyBorder="1" applyAlignment="1">
      <alignment horizontal="center" vertical="center" wrapText="1"/>
    </xf>
    <xf numFmtId="0" fontId="21" fillId="8" borderId="14"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20" xfId="0" applyFont="1" applyFill="1" applyBorder="1" applyAlignment="1">
      <alignment horizontal="center" vertical="center"/>
    </xf>
    <xf numFmtId="0" fontId="11" fillId="6" borderId="19" xfId="0" applyFont="1" applyFill="1" applyBorder="1" applyAlignment="1">
      <alignment horizontal="center" vertical="center"/>
    </xf>
    <xf numFmtId="0" fontId="11" fillId="6" borderId="5" xfId="0" applyFont="1" applyFill="1" applyBorder="1" applyAlignment="1">
      <alignment horizontal="center" vertical="center"/>
    </xf>
    <xf numFmtId="0" fontId="21" fillId="10" borderId="1" xfId="0" applyFont="1" applyFill="1" applyBorder="1" applyAlignment="1">
      <alignment horizontal="center" vertical="center" wrapText="1"/>
    </xf>
    <xf numFmtId="0" fontId="18" fillId="0" borderId="20"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5" xfId="0" applyFont="1" applyBorder="1" applyAlignment="1">
      <alignment horizontal="center" vertical="center" wrapText="1"/>
    </xf>
    <xf numFmtId="0" fontId="21" fillId="8" borderId="1" xfId="0" applyFont="1" applyFill="1" applyBorder="1" applyAlignment="1">
      <alignment horizontal="center" vertical="center" wrapText="1"/>
    </xf>
    <xf numFmtId="0" fontId="11" fillId="0" borderId="20"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5" xfId="0" applyFont="1" applyBorder="1" applyAlignment="1">
      <alignment horizontal="center" vertical="center" wrapText="1"/>
    </xf>
    <xf numFmtId="9" fontId="11" fillId="6" borderId="20" xfId="0" applyNumberFormat="1" applyFont="1" applyFill="1" applyBorder="1" applyAlignment="1">
      <alignment horizontal="center" vertical="center" wrapText="1"/>
    </xf>
    <xf numFmtId="0" fontId="11" fillId="6" borderId="20" xfId="0" applyFont="1" applyFill="1" applyBorder="1" applyAlignment="1">
      <alignment horizontal="center" wrapText="1"/>
    </xf>
    <xf numFmtId="0" fontId="11" fillId="6" borderId="19" xfId="0" applyFont="1" applyFill="1" applyBorder="1" applyAlignment="1">
      <alignment horizontal="center" wrapText="1"/>
    </xf>
    <xf numFmtId="0" fontId="11" fillId="6" borderId="5" xfId="0" applyFont="1" applyFill="1" applyBorder="1" applyAlignment="1">
      <alignment horizontal="center" wrapText="1"/>
    </xf>
    <xf numFmtId="14" fontId="11" fillId="6" borderId="20" xfId="0" applyNumberFormat="1" applyFont="1" applyFill="1" applyBorder="1" applyAlignment="1">
      <alignment horizontal="center" vertical="center"/>
    </xf>
    <xf numFmtId="14" fontId="11" fillId="6" borderId="20" xfId="0" applyNumberFormat="1" applyFont="1" applyFill="1" applyBorder="1" applyAlignment="1">
      <alignment horizontal="center" vertical="center" wrapText="1"/>
    </xf>
    <xf numFmtId="14" fontId="11" fillId="0" borderId="20" xfId="0" applyNumberFormat="1" applyFont="1" applyBorder="1" applyAlignment="1">
      <alignment horizontal="center" vertical="center" wrapText="1"/>
    </xf>
    <xf numFmtId="14" fontId="11" fillId="0" borderId="19" xfId="0" applyNumberFormat="1"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2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6" borderId="26" xfId="0" applyFont="1" applyFill="1" applyBorder="1" applyAlignment="1">
      <alignment horizontal="center" vertical="center"/>
    </xf>
    <xf numFmtId="0" fontId="11" fillId="6" borderId="13" xfId="0" applyFont="1" applyFill="1" applyBorder="1" applyAlignment="1">
      <alignment horizontal="center" vertical="center"/>
    </xf>
    <xf numFmtId="0" fontId="11" fillId="0" borderId="26" xfId="0" applyFont="1" applyBorder="1" applyAlignment="1">
      <alignment horizontal="center" vertical="center" wrapText="1"/>
    </xf>
    <xf numFmtId="0" fontId="11" fillId="0" borderId="13" xfId="0" applyFont="1" applyBorder="1" applyAlignment="1">
      <alignment horizontal="center" vertical="center" wrapText="1"/>
    </xf>
    <xf numFmtId="14" fontId="11" fillId="6" borderId="26" xfId="0"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9" fillId="0" borderId="20"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9" fontId="19" fillId="6" borderId="20" xfId="0" applyNumberFormat="1" applyFont="1" applyFill="1" applyBorder="1" applyAlignment="1">
      <alignment horizontal="center" vertical="center"/>
    </xf>
    <xf numFmtId="9" fontId="19" fillId="6" borderId="19" xfId="0" applyNumberFormat="1" applyFont="1" applyFill="1" applyBorder="1" applyAlignment="1">
      <alignment horizontal="center" vertical="center"/>
    </xf>
    <xf numFmtId="9" fontId="19" fillId="6" borderId="5" xfId="0" applyNumberFormat="1" applyFont="1" applyFill="1" applyBorder="1" applyAlignment="1">
      <alignment horizontal="center" vertical="center"/>
    </xf>
    <xf numFmtId="14" fontId="11" fillId="6" borderId="19" xfId="0" applyNumberFormat="1" applyFont="1" applyFill="1" applyBorder="1" applyAlignment="1">
      <alignment horizontal="center" vertical="center" wrapText="1"/>
    </xf>
    <xf numFmtId="14" fontId="11" fillId="6" borderId="5" xfId="0" applyNumberFormat="1" applyFont="1" applyFill="1" applyBorder="1" applyAlignment="1">
      <alignment horizontal="center" vertical="center" wrapText="1"/>
    </xf>
    <xf numFmtId="14" fontId="11" fillId="6" borderId="19" xfId="0" applyNumberFormat="1" applyFont="1" applyFill="1" applyBorder="1" applyAlignment="1">
      <alignment horizontal="center" vertical="center"/>
    </xf>
    <xf numFmtId="14" fontId="11" fillId="6" borderId="5" xfId="0" applyNumberFormat="1" applyFont="1" applyFill="1" applyBorder="1" applyAlignment="1">
      <alignment horizontal="center" vertical="center"/>
    </xf>
    <xf numFmtId="14" fontId="11" fillId="6" borderId="1" xfId="0" applyNumberFormat="1" applyFont="1" applyFill="1" applyBorder="1" applyAlignment="1">
      <alignment horizontal="center" vertical="center" wrapText="1"/>
    </xf>
    <xf numFmtId="0" fontId="11" fillId="6" borderId="5" xfId="0" applyFont="1" applyFill="1" applyBorder="1" applyAlignment="1">
      <alignment horizontal="left" vertical="center" wrapText="1"/>
    </xf>
    <xf numFmtId="0" fontId="11" fillId="6" borderId="28" xfId="0" applyFont="1" applyFill="1" applyBorder="1" applyAlignment="1">
      <alignment horizontal="left" vertical="center" wrapText="1"/>
    </xf>
    <xf numFmtId="0" fontId="11" fillId="6" borderId="28" xfId="0" applyFont="1" applyFill="1" applyBorder="1" applyAlignment="1">
      <alignment horizontal="center" vertical="center" wrapText="1"/>
    </xf>
    <xf numFmtId="0" fontId="11" fillId="0" borderId="28" xfId="0" applyFont="1" applyBorder="1" applyAlignment="1">
      <alignment horizontal="center" vertical="center" wrapText="1"/>
    </xf>
    <xf numFmtId="0" fontId="11" fillId="6" borderId="26" xfId="0" applyFont="1" applyFill="1" applyBorder="1" applyAlignment="1">
      <alignment horizontal="left" vertical="center" wrapText="1"/>
    </xf>
    <xf numFmtId="0" fontId="19" fillId="6" borderId="20" xfId="0" applyFont="1" applyFill="1" applyBorder="1" applyAlignment="1">
      <alignment horizontal="center" vertical="center" wrapText="1"/>
    </xf>
    <xf numFmtId="0" fontId="19" fillId="6" borderId="5" xfId="0" applyFont="1" applyFill="1" applyBorder="1" applyAlignment="1">
      <alignment horizontal="center" vertical="center" wrapText="1"/>
    </xf>
    <xf numFmtId="0" fontId="11" fillId="6" borderId="26" xfId="0" applyFont="1" applyFill="1" applyBorder="1" applyAlignment="1">
      <alignment horizontal="center"/>
    </xf>
    <xf numFmtId="0" fontId="11" fillId="6" borderId="5" xfId="0" applyFont="1" applyFill="1" applyBorder="1" applyAlignment="1">
      <alignment horizontal="center"/>
    </xf>
    <xf numFmtId="0" fontId="19" fillId="6" borderId="26" xfId="0" applyFont="1" applyFill="1" applyBorder="1" applyAlignment="1">
      <alignment horizontal="center" vertical="center" wrapText="1"/>
    </xf>
    <xf numFmtId="0" fontId="19" fillId="6" borderId="13" xfId="0" applyFont="1" applyFill="1" applyBorder="1" applyAlignment="1">
      <alignment horizontal="center" vertical="center" wrapText="1"/>
    </xf>
    <xf numFmtId="0" fontId="11" fillId="6" borderId="26" xfId="0" applyFont="1" applyFill="1" applyBorder="1" applyAlignment="1">
      <alignment horizontal="center" wrapText="1"/>
    </xf>
    <xf numFmtId="0" fontId="11" fillId="6" borderId="13" xfId="0" applyFont="1" applyFill="1" applyBorder="1" applyAlignment="1">
      <alignment horizontal="center" wrapText="1"/>
    </xf>
  </cellXfs>
  <cellStyles count="3">
    <cellStyle name="Normal" xfId="0" builtinId="0"/>
    <cellStyle name="Normal 2" xfId="2"/>
    <cellStyle name="Normal 4" xfId="1"/>
  </cellStyles>
  <dxfs count="52">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haredStrings" Target="sharedStrings.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0</xdr:col>
      <xdr:colOff>273504</xdr:colOff>
      <xdr:row>0</xdr:row>
      <xdr:rowOff>152400</xdr:rowOff>
    </xdr:from>
    <xdr:to>
      <xdr:col>0</xdr:col>
      <xdr:colOff>1387929</xdr:colOff>
      <xdr:row>4</xdr:row>
      <xdr:rowOff>47625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504" y="152400"/>
          <a:ext cx="1114425" cy="602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979714</xdr:colOff>
      <xdr:row>16</xdr:row>
      <xdr:rowOff>95250</xdr:rowOff>
    </xdr:from>
    <xdr:to>
      <xdr:col>2</xdr:col>
      <xdr:colOff>2177623</xdr:colOff>
      <xdr:row>20</xdr:row>
      <xdr:rowOff>139034</xdr:rowOff>
    </xdr:to>
    <xdr:pic>
      <xdr:nvPicPr>
        <xdr:cNvPr id="7" name="2 Imagen" descr="C:\Users\Usuario\Desktop\LOGO CALIDAD-0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05893" y="6735536"/>
          <a:ext cx="1197909" cy="75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698501</xdr:colOff>
      <xdr:row>0</xdr:row>
      <xdr:rowOff>41275</xdr:rowOff>
    </xdr:from>
    <xdr:to>
      <xdr:col>1</xdr:col>
      <xdr:colOff>877095</xdr:colOff>
      <xdr:row>0</xdr:row>
      <xdr:rowOff>474877</xdr:rowOff>
    </xdr:to>
    <xdr:pic>
      <xdr:nvPicPr>
        <xdr:cNvPr id="8"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1" y="41275"/>
          <a:ext cx="1555750" cy="433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0</xdr:colOff>
      <xdr:row>19</xdr:row>
      <xdr:rowOff>0</xdr:rowOff>
    </xdr:from>
    <xdr:to>
      <xdr:col>21</xdr:col>
      <xdr:colOff>702733</xdr:colOff>
      <xdr:row>19</xdr:row>
      <xdr:rowOff>550182</xdr:rowOff>
    </xdr:to>
    <xdr:sp macro="" textlink="">
      <xdr:nvSpPr>
        <xdr:cNvPr id="32" name="Object 19" hidden="1">
          <a:extLst>
            <a:ext uri="{63B3BB69-23CF-44E3-9099-C40C66FF867C}">
              <a14:compatExt xmlns:a14="http://schemas.microsoft.com/office/drawing/2010/main" spid="_x0000_s11283"/>
            </a:ext>
          </a:extLst>
        </xdr:cNvPr>
        <xdr:cNvSpPr/>
      </xdr:nvSpPr>
      <xdr:spPr>
        <a:xfrm>
          <a:off x="19002375" y="3657600"/>
          <a:ext cx="702733" cy="536575"/>
        </a:xfrm>
        <a:prstGeom prst="rect">
          <a:avLst/>
        </a:prstGeom>
      </xdr:spPr>
    </xdr:sp>
    <xdr:clientData/>
  </xdr:twoCellAnchor>
  <xdr:twoCellAnchor editAs="oneCell">
    <xdr:from>
      <xdr:col>10</xdr:col>
      <xdr:colOff>214313</xdr:colOff>
      <xdr:row>24</xdr:row>
      <xdr:rowOff>47625</xdr:rowOff>
    </xdr:from>
    <xdr:to>
      <xdr:col>11</xdr:col>
      <xdr:colOff>382192</xdr:colOff>
      <xdr:row>28</xdr:row>
      <xdr:rowOff>17189</xdr:rowOff>
    </xdr:to>
    <xdr:pic>
      <xdr:nvPicPr>
        <xdr:cNvPr id="37" name="2 Imagen" descr="C:\Users\Usuario\Desktop\LOGO CALIDAD-0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0813" y="51363563"/>
          <a:ext cx="1215629" cy="73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0</xdr:colOff>
      <xdr:row>19</xdr:row>
      <xdr:rowOff>0</xdr:rowOff>
    </xdr:from>
    <xdr:to>
      <xdr:col>21</xdr:col>
      <xdr:colOff>702733</xdr:colOff>
      <xdr:row>19</xdr:row>
      <xdr:rowOff>536575</xdr:rowOff>
    </xdr:to>
    <xdr:sp macro="" textlink="">
      <xdr:nvSpPr>
        <xdr:cNvPr id="38" name="Object 19" hidden="1">
          <a:extLst>
            <a:ext uri="{63B3BB69-23CF-44E3-9099-C40C66FF867C}">
              <a14:compatExt xmlns:a14="http://schemas.microsoft.com/office/drawing/2010/main" spid="_x0000_s11283"/>
            </a:ext>
          </a:extLst>
        </xdr:cNvPr>
        <xdr:cNvSpPr/>
      </xdr:nvSpPr>
      <xdr:spPr>
        <a:xfrm>
          <a:off x="19002375" y="3228975"/>
          <a:ext cx="702733" cy="536575"/>
        </a:xfrm>
        <a:prstGeom prst="rect">
          <a:avLst/>
        </a:prstGeom>
      </xdr:spPr>
    </xdr:sp>
    <xdr:clientData/>
  </xdr:twoCellAnchor>
  <xdr:twoCellAnchor editAs="oneCell">
    <xdr:from>
      <xdr:col>21</xdr:col>
      <xdr:colOff>0</xdr:colOff>
      <xdr:row>19</xdr:row>
      <xdr:rowOff>0</xdr:rowOff>
    </xdr:from>
    <xdr:to>
      <xdr:col>21</xdr:col>
      <xdr:colOff>702733</xdr:colOff>
      <xdr:row>19</xdr:row>
      <xdr:rowOff>536575</xdr:rowOff>
    </xdr:to>
    <xdr:sp macro="" textlink="">
      <xdr:nvSpPr>
        <xdr:cNvPr id="28" name="Object 19" hidden="1">
          <a:extLst>
            <a:ext uri="{63B3BB69-23CF-44E3-9099-C40C66FF867C}">
              <a14:compatExt xmlns:a14="http://schemas.microsoft.com/office/drawing/2010/main" spid="_x0000_s11283"/>
            </a:ext>
          </a:extLst>
        </xdr:cNvPr>
        <xdr:cNvSpPr/>
      </xdr:nvSpPr>
      <xdr:spPr>
        <a:xfrm>
          <a:off x="19002375" y="3228975"/>
          <a:ext cx="702733" cy="536575"/>
        </a:xfrm>
        <a:prstGeom prst="rect">
          <a:avLst/>
        </a:prstGeom>
      </xdr:spPr>
    </xdr:sp>
    <xdr:clientData/>
  </xdr:twoCellAnchor>
  <xdr:twoCellAnchor editAs="oneCell">
    <xdr:from>
      <xdr:col>21</xdr:col>
      <xdr:colOff>0</xdr:colOff>
      <xdr:row>19</xdr:row>
      <xdr:rowOff>0</xdr:rowOff>
    </xdr:from>
    <xdr:to>
      <xdr:col>21</xdr:col>
      <xdr:colOff>702733</xdr:colOff>
      <xdr:row>19</xdr:row>
      <xdr:rowOff>527050</xdr:rowOff>
    </xdr:to>
    <xdr:sp macro="" textlink="">
      <xdr:nvSpPr>
        <xdr:cNvPr id="29" name="Object 19" hidden="1">
          <a:extLst>
            <a:ext uri="{63B3BB69-23CF-44E3-9099-C40C66FF867C}">
              <a14:compatExt xmlns:a14="http://schemas.microsoft.com/office/drawing/2010/main" spid="_x0000_s11283"/>
            </a:ext>
          </a:extLst>
        </xdr:cNvPr>
        <xdr:cNvSpPr/>
      </xdr:nvSpPr>
      <xdr:spPr>
        <a:xfrm>
          <a:off x="19002375" y="3228975"/>
          <a:ext cx="702733" cy="527050"/>
        </a:xfrm>
        <a:prstGeom prst="rect">
          <a:avLst/>
        </a:prstGeom>
      </xdr:spPr>
    </xdr:sp>
    <xdr:clientData/>
  </xdr:twoCellAnchor>
  <xdr:twoCellAnchor editAs="oneCell">
    <xdr:from>
      <xdr:col>21</xdr:col>
      <xdr:colOff>0</xdr:colOff>
      <xdr:row>19</xdr:row>
      <xdr:rowOff>0</xdr:rowOff>
    </xdr:from>
    <xdr:to>
      <xdr:col>21</xdr:col>
      <xdr:colOff>702733</xdr:colOff>
      <xdr:row>19</xdr:row>
      <xdr:rowOff>536575</xdr:rowOff>
    </xdr:to>
    <xdr:sp macro="" textlink="">
      <xdr:nvSpPr>
        <xdr:cNvPr id="12" name="Object 19" hidden="1">
          <a:extLst>
            <a:ext uri="{63B3BB69-23CF-44E3-9099-C40C66FF867C}">
              <a14:compatExt xmlns:a14="http://schemas.microsoft.com/office/drawing/2010/main" spid="_x0000_s11283"/>
            </a:ext>
          </a:extLst>
        </xdr:cNvPr>
        <xdr:cNvSpPr/>
      </xdr:nvSpPr>
      <xdr:spPr>
        <a:xfrm>
          <a:off x="19002375" y="3228975"/>
          <a:ext cx="702733" cy="536575"/>
        </a:xfrm>
        <a:prstGeom prst="rect">
          <a:avLst/>
        </a:prstGeom>
      </xdr:spPr>
    </xdr:sp>
    <xdr:clientData/>
  </xdr:twoCellAnchor>
  <xdr:twoCellAnchor editAs="oneCell">
    <xdr:from>
      <xdr:col>21</xdr:col>
      <xdr:colOff>0</xdr:colOff>
      <xdr:row>19</xdr:row>
      <xdr:rowOff>0</xdr:rowOff>
    </xdr:from>
    <xdr:to>
      <xdr:col>21</xdr:col>
      <xdr:colOff>702733</xdr:colOff>
      <xdr:row>19</xdr:row>
      <xdr:rowOff>527050</xdr:rowOff>
    </xdr:to>
    <xdr:sp macro="" textlink="">
      <xdr:nvSpPr>
        <xdr:cNvPr id="13" name="Object 19" hidden="1">
          <a:extLst>
            <a:ext uri="{63B3BB69-23CF-44E3-9099-C40C66FF867C}">
              <a14:compatExt xmlns:a14="http://schemas.microsoft.com/office/drawing/2010/main" spid="_x0000_s11283"/>
            </a:ext>
          </a:extLst>
        </xdr:cNvPr>
        <xdr:cNvSpPr/>
      </xdr:nvSpPr>
      <xdr:spPr>
        <a:xfrm>
          <a:off x="19002375" y="3228975"/>
          <a:ext cx="702733" cy="52705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21</xdr:col>
          <xdr:colOff>542925</xdr:colOff>
          <xdr:row>19</xdr:row>
          <xdr:rowOff>1752600</xdr:rowOff>
        </xdr:from>
        <xdr:to>
          <xdr:col>21</xdr:col>
          <xdr:colOff>1295400</xdr:colOff>
          <xdr:row>19</xdr:row>
          <xdr:rowOff>3276600</xdr:rowOff>
        </xdr:to>
        <xdr:sp macro="" textlink="">
          <xdr:nvSpPr>
            <xdr:cNvPr id="15580" name="Object 220" hidden="1">
              <a:extLst>
                <a:ext uri="{63B3BB69-23CF-44E3-9099-C40C66FF867C}">
                  <a14:compatExt spid="_x0000_s155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447675</xdr:colOff>
          <xdr:row>20</xdr:row>
          <xdr:rowOff>142875</xdr:rowOff>
        </xdr:from>
        <xdr:to>
          <xdr:col>21</xdr:col>
          <xdr:colOff>1485900</xdr:colOff>
          <xdr:row>20</xdr:row>
          <xdr:rowOff>1352550</xdr:rowOff>
        </xdr:to>
        <xdr:sp macro="" textlink="">
          <xdr:nvSpPr>
            <xdr:cNvPr id="15581" name="Object 221" hidden="1">
              <a:extLst>
                <a:ext uri="{63B3BB69-23CF-44E3-9099-C40C66FF867C}">
                  <a14:compatExt spid="_x0000_s155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15</xdr:row>
          <xdr:rowOff>123825</xdr:rowOff>
        </xdr:from>
        <xdr:to>
          <xdr:col>21</xdr:col>
          <xdr:colOff>447675</xdr:colOff>
          <xdr:row>15</xdr:row>
          <xdr:rowOff>647700</xdr:rowOff>
        </xdr:to>
        <xdr:sp macro="" textlink="">
          <xdr:nvSpPr>
            <xdr:cNvPr id="15588" name="Object 228" hidden="1">
              <a:extLst>
                <a:ext uri="{63B3BB69-23CF-44E3-9099-C40C66FF867C}">
                  <a14:compatExt spid="_x0000_s155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552450</xdr:colOff>
          <xdr:row>15</xdr:row>
          <xdr:rowOff>219075</xdr:rowOff>
        </xdr:from>
        <xdr:to>
          <xdr:col>21</xdr:col>
          <xdr:colOff>781050</xdr:colOff>
          <xdr:row>15</xdr:row>
          <xdr:rowOff>581025</xdr:rowOff>
        </xdr:to>
        <xdr:sp macro="" textlink="">
          <xdr:nvSpPr>
            <xdr:cNvPr id="15589" name="Object 229" hidden="1">
              <a:extLst>
                <a:ext uri="{63B3BB69-23CF-44E3-9099-C40C66FF867C}">
                  <a14:compatExt spid="_x0000_s155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219075</xdr:colOff>
          <xdr:row>15</xdr:row>
          <xdr:rowOff>809625</xdr:rowOff>
        </xdr:from>
        <xdr:to>
          <xdr:col>21</xdr:col>
          <xdr:colOff>1276350</xdr:colOff>
          <xdr:row>15</xdr:row>
          <xdr:rowOff>1247775</xdr:rowOff>
        </xdr:to>
        <xdr:sp macro="" textlink="">
          <xdr:nvSpPr>
            <xdr:cNvPr id="15590" name="Object 230" hidden="1">
              <a:extLst>
                <a:ext uri="{63B3BB69-23CF-44E3-9099-C40C66FF867C}">
                  <a14:compatExt spid="_x0000_s155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476250</xdr:colOff>
          <xdr:row>15</xdr:row>
          <xdr:rowOff>1409700</xdr:rowOff>
        </xdr:from>
        <xdr:to>
          <xdr:col>21</xdr:col>
          <xdr:colOff>1228725</xdr:colOff>
          <xdr:row>15</xdr:row>
          <xdr:rowOff>2295525</xdr:rowOff>
        </xdr:to>
        <xdr:sp macro="" textlink="">
          <xdr:nvSpPr>
            <xdr:cNvPr id="15591" name="Object 231" hidden="1">
              <a:extLst>
                <a:ext uri="{63B3BB69-23CF-44E3-9099-C40C66FF867C}">
                  <a14:compatExt spid="_x0000_s155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21</xdr:col>
      <xdr:colOff>0</xdr:colOff>
      <xdr:row>19</xdr:row>
      <xdr:rowOff>0</xdr:rowOff>
    </xdr:from>
    <xdr:to>
      <xdr:col>21</xdr:col>
      <xdr:colOff>702733</xdr:colOff>
      <xdr:row>19</xdr:row>
      <xdr:rowOff>536575</xdr:rowOff>
    </xdr:to>
    <xdr:sp macro="" textlink="">
      <xdr:nvSpPr>
        <xdr:cNvPr id="25" name="Object 19" hidden="1">
          <a:extLst>
            <a:ext uri="{63B3BB69-23CF-44E3-9099-C40C66FF867C}">
              <a14:compatExt xmlns:a14="http://schemas.microsoft.com/office/drawing/2010/main" spid="_x0000_s11283"/>
            </a:ext>
          </a:extLst>
        </xdr:cNvPr>
        <xdr:cNvSpPr/>
      </xdr:nvSpPr>
      <xdr:spPr>
        <a:xfrm>
          <a:off x="19002375" y="3228975"/>
          <a:ext cx="702733" cy="536575"/>
        </a:xfrm>
        <a:prstGeom prst="rect">
          <a:avLst/>
        </a:prstGeom>
      </xdr:spPr>
    </xdr:sp>
    <xdr:clientData/>
  </xdr:twoCellAnchor>
  <xdr:twoCellAnchor editAs="oneCell">
    <xdr:from>
      <xdr:col>21</xdr:col>
      <xdr:colOff>0</xdr:colOff>
      <xdr:row>19</xdr:row>
      <xdr:rowOff>0</xdr:rowOff>
    </xdr:from>
    <xdr:to>
      <xdr:col>21</xdr:col>
      <xdr:colOff>702733</xdr:colOff>
      <xdr:row>19</xdr:row>
      <xdr:rowOff>527050</xdr:rowOff>
    </xdr:to>
    <xdr:sp macro="" textlink="">
      <xdr:nvSpPr>
        <xdr:cNvPr id="26" name="Object 19" hidden="1">
          <a:extLst>
            <a:ext uri="{63B3BB69-23CF-44E3-9099-C40C66FF867C}">
              <a14:compatExt xmlns:a14="http://schemas.microsoft.com/office/drawing/2010/main" spid="_x0000_s11283"/>
            </a:ext>
          </a:extLst>
        </xdr:cNvPr>
        <xdr:cNvSpPr/>
      </xdr:nvSpPr>
      <xdr:spPr>
        <a:xfrm>
          <a:off x="19002375" y="3228975"/>
          <a:ext cx="702733" cy="52705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21</xdr:col>
          <xdr:colOff>1000125</xdr:colOff>
          <xdr:row>22</xdr:row>
          <xdr:rowOff>323850</xdr:rowOff>
        </xdr:from>
        <xdr:to>
          <xdr:col>21</xdr:col>
          <xdr:colOff>1638300</xdr:colOff>
          <xdr:row>22</xdr:row>
          <xdr:rowOff>1952625</xdr:rowOff>
        </xdr:to>
        <xdr:sp macro="" textlink="">
          <xdr:nvSpPr>
            <xdr:cNvPr id="15597" name="Object 237" hidden="1">
              <a:extLst>
                <a:ext uri="{63B3BB69-23CF-44E3-9099-C40C66FF867C}">
                  <a14:compatExt spid="_x0000_s155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371475</xdr:colOff>
          <xdr:row>14</xdr:row>
          <xdr:rowOff>95250</xdr:rowOff>
        </xdr:from>
        <xdr:to>
          <xdr:col>21</xdr:col>
          <xdr:colOff>657225</xdr:colOff>
          <xdr:row>14</xdr:row>
          <xdr:rowOff>485775</xdr:rowOff>
        </xdr:to>
        <xdr:sp macro="" textlink="">
          <xdr:nvSpPr>
            <xdr:cNvPr id="15598" name="Object 238" hidden="1">
              <a:extLst>
                <a:ext uri="{63B3BB69-23CF-44E3-9099-C40C66FF867C}">
                  <a14:compatExt spid="_x0000_s155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819150</xdr:colOff>
          <xdr:row>14</xdr:row>
          <xdr:rowOff>85725</xdr:rowOff>
        </xdr:from>
        <xdr:to>
          <xdr:col>21</xdr:col>
          <xdr:colOff>1057275</xdr:colOff>
          <xdr:row>14</xdr:row>
          <xdr:rowOff>371475</xdr:rowOff>
        </xdr:to>
        <xdr:sp macro="" textlink="">
          <xdr:nvSpPr>
            <xdr:cNvPr id="15599" name="Object 239" hidden="1">
              <a:extLst>
                <a:ext uri="{63B3BB69-23CF-44E3-9099-C40C66FF867C}">
                  <a14:compatExt spid="_x0000_s155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790575</xdr:colOff>
          <xdr:row>14</xdr:row>
          <xdr:rowOff>476250</xdr:rowOff>
        </xdr:from>
        <xdr:to>
          <xdr:col>21</xdr:col>
          <xdr:colOff>1104900</xdr:colOff>
          <xdr:row>14</xdr:row>
          <xdr:rowOff>923925</xdr:rowOff>
        </xdr:to>
        <xdr:sp macro="" textlink="">
          <xdr:nvSpPr>
            <xdr:cNvPr id="15600" name="Object 240" hidden="1">
              <a:extLst>
                <a:ext uri="{63B3BB69-23CF-44E3-9099-C40C66FF867C}">
                  <a14:compatExt spid="_x0000_s15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857250</xdr:colOff>
          <xdr:row>15</xdr:row>
          <xdr:rowOff>95250</xdr:rowOff>
        </xdr:from>
        <xdr:to>
          <xdr:col>21</xdr:col>
          <xdr:colOff>1133475</xdr:colOff>
          <xdr:row>15</xdr:row>
          <xdr:rowOff>695325</xdr:rowOff>
        </xdr:to>
        <xdr:sp macro="" textlink="">
          <xdr:nvSpPr>
            <xdr:cNvPr id="15601" name="Object 241" hidden="1">
              <a:extLst>
                <a:ext uri="{63B3BB69-23CF-44E3-9099-C40C66FF867C}">
                  <a14:compatExt spid="_x0000_s156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21</xdr:col>
      <xdr:colOff>0</xdr:colOff>
      <xdr:row>19</xdr:row>
      <xdr:rowOff>0</xdr:rowOff>
    </xdr:from>
    <xdr:to>
      <xdr:col>21</xdr:col>
      <xdr:colOff>702733</xdr:colOff>
      <xdr:row>19</xdr:row>
      <xdr:rowOff>536575</xdr:rowOff>
    </xdr:to>
    <xdr:sp macro="" textlink="">
      <xdr:nvSpPr>
        <xdr:cNvPr id="27" name="Object 19" hidden="1">
          <a:extLst>
            <a:ext uri="{63B3BB69-23CF-44E3-9099-C40C66FF867C}">
              <a14:compatExt xmlns:a14="http://schemas.microsoft.com/office/drawing/2010/main" spid="_x0000_s11283"/>
            </a:ext>
          </a:extLst>
        </xdr:cNvPr>
        <xdr:cNvSpPr/>
      </xdr:nvSpPr>
      <xdr:spPr>
        <a:xfrm>
          <a:off x="19002375" y="3228975"/>
          <a:ext cx="702733" cy="536575"/>
        </a:xfrm>
        <a:prstGeom prst="rect">
          <a:avLst/>
        </a:prstGeom>
      </xdr:spPr>
    </xdr:sp>
    <xdr:clientData/>
  </xdr:twoCellAnchor>
  <xdr:twoCellAnchor editAs="oneCell">
    <xdr:from>
      <xdr:col>21</xdr:col>
      <xdr:colOff>0</xdr:colOff>
      <xdr:row>19</xdr:row>
      <xdr:rowOff>0</xdr:rowOff>
    </xdr:from>
    <xdr:to>
      <xdr:col>21</xdr:col>
      <xdr:colOff>702733</xdr:colOff>
      <xdr:row>19</xdr:row>
      <xdr:rowOff>527050</xdr:rowOff>
    </xdr:to>
    <xdr:sp macro="" textlink="">
      <xdr:nvSpPr>
        <xdr:cNvPr id="30" name="Object 19" hidden="1">
          <a:extLst>
            <a:ext uri="{63B3BB69-23CF-44E3-9099-C40C66FF867C}">
              <a14:compatExt xmlns:a14="http://schemas.microsoft.com/office/drawing/2010/main" spid="_x0000_s11283"/>
            </a:ext>
          </a:extLst>
        </xdr:cNvPr>
        <xdr:cNvSpPr/>
      </xdr:nvSpPr>
      <xdr:spPr>
        <a:xfrm>
          <a:off x="19002375" y="3228975"/>
          <a:ext cx="702733" cy="52705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21</xdr:col>
          <xdr:colOff>552450</xdr:colOff>
          <xdr:row>19</xdr:row>
          <xdr:rowOff>123825</xdr:rowOff>
        </xdr:from>
        <xdr:to>
          <xdr:col>21</xdr:col>
          <xdr:colOff>1295400</xdr:colOff>
          <xdr:row>19</xdr:row>
          <xdr:rowOff>1619250</xdr:rowOff>
        </xdr:to>
        <xdr:sp macro="" textlink="">
          <xdr:nvSpPr>
            <xdr:cNvPr id="15604" name="Object 244" hidden="1">
              <a:extLst>
                <a:ext uri="{63B3BB69-23CF-44E3-9099-C40C66FF867C}">
                  <a14:compatExt spid="_x0000_s156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21</xdr:row>
          <xdr:rowOff>457200</xdr:rowOff>
        </xdr:from>
        <xdr:to>
          <xdr:col>21</xdr:col>
          <xdr:colOff>933450</xdr:colOff>
          <xdr:row>21</xdr:row>
          <xdr:rowOff>1390650</xdr:rowOff>
        </xdr:to>
        <xdr:sp macro="" textlink="">
          <xdr:nvSpPr>
            <xdr:cNvPr id="15605" name="Object 245" hidden="1">
              <a:extLst>
                <a:ext uri="{63B3BB69-23CF-44E3-9099-C40C66FF867C}">
                  <a14:compatExt spid="_x0000_s156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400050</xdr:rowOff>
        </xdr:from>
        <xdr:to>
          <xdr:col>21</xdr:col>
          <xdr:colOff>790575</xdr:colOff>
          <xdr:row>22</xdr:row>
          <xdr:rowOff>2019300</xdr:rowOff>
        </xdr:to>
        <xdr:sp macro="" textlink="">
          <xdr:nvSpPr>
            <xdr:cNvPr id="15607" name="Object 247" hidden="1">
              <a:extLst>
                <a:ext uri="{63B3BB69-23CF-44E3-9099-C40C66FF867C}">
                  <a14:compatExt spid="_x0000_s156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RABAJO%20JULIAN\28.%20RIESGOS\GCI-P-02-R-01%20Matriz%20%20gestion%20de%20riesgos%20GAS%2005-1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RABAJO%20JULIAN\28.%20RIESGOS\GCI-P-02-R-01%20Matriz%20%20gestion%20de%20riesgos%20P8GAS%2005-1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TRABAJO%20JULIAN\28.%20RIESGOS\GCI-P-02-R-01%20Matriz%20%20gestion%20de%20riesgos%20GAS%2005-1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Usuario%20epq\Desktop\2022\MATRIZ%20DE%20RIESGO\II%20CUATRIMESTRE\CORRUPCION\EVIDENCIAS%20ADMINISTRATIVA\TESORERIA\EVIDENCIA%20RIESGO%201%20CORRUPCION.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Usuario%20epq\Desktop\2022\MATRIZ%20DE%20RIESGO\II%20CUATRIMESTRE\CORRUPCION\EVIDENCIAS%20ADMINISTRATIVA\TESORERIA\EVIDENCIAS%20RIESGO%202%20CORRUPCION.doc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Usuario%20epq\Desktop\2022\MATRIZ%20DE%20RIESGO\II%20CUATRIMESTRE\CORRUPCION\EVIDENCIAS%20ADMINISTRATIVA\GESTION%20ADMINISTRATIVA\15.%20EVIDENCIAS%20MATRIZ%20DE%20RIESGOS\ACTA%20DE%20VISITAS\GENOVA.pdf"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oleObject" Target="file:///C:\Users\Usuario%20epq\Desktop\2022\MATRIZ%20DE%20RIESGO\II%20CUATRIMESTRE\CORRUPCION\EVIDENCIAS%20ADMINISTRATIVA\GESTION%20ADMINISTRATIVA\15.%20EVIDENCIAS%20MATRIZ%20DE%20RIESGOS\ACTA%20DE%20VISITAS\QUIMBAYA.pdf"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oleObject" Target="file:///C:\Users\Usuario%20epq\Desktop\2022\MATRIZ%20DE%20RIESGO\II%20CUATRIMESTRE\CORRUPCION\EVIDENCIAS%20ADMINISTRATIVA\GESTION%20ADMINISTRATIVA\15.%20EVIDENCIAS%20MATRIZ%20DE%20RIESGOS\ACTA%20DE%20VISITAS\TEBAIDA.pdf"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oleObject" Target="file:///C:\Users\Usuario%20epq\Desktop\2022\MATRIZ%20DE%20RIESGO\II%20CUATRIMESTRE\CORRUPCION\EVIDENCIAS%20ADMINISTRATIVA\GESTION%20ADMINISTRATIVA\15.%20EVIDENCIAS%20MATRIZ%20DE%20RIESGOS\EVIDENCIAS%20FOTOGRAFICAS.doc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CION"/>
      <sheetName val="MAPA RIESGO INST"/>
      <sheetName val="MAPA RIESGO ALMACENAMIENTO"/>
      <sheetName val="MAPA RIESGO REDES INTERNAS"/>
      <sheetName val="MAPA RIESGO REDES EXTERNAS"/>
      <sheetName val="MAPA INSTITUCIONAL"/>
      <sheetName val="Hoja1"/>
      <sheetName val="MAPA DE RIESGOS GESTIÓN"/>
      <sheetName val="MAPA RIESGO CORRUPCION "/>
    </sheetNames>
    <sheetDataSet>
      <sheetData sheetId="0" refreshError="1">
        <row r="10">
          <cell r="C10" t="str">
            <v>15- Zona de Riesgo MODERADA</v>
          </cell>
          <cell r="D10" t="str">
            <v>30- Zona de Riesgo ALTA</v>
          </cell>
          <cell r="E10" t="str">
            <v>60- Zona de Riesgo EXTREMA</v>
          </cell>
        </row>
        <row r="11">
          <cell r="C11" t="str">
            <v>10- Zona de Riesgo BAJA</v>
          </cell>
          <cell r="D11" t="str">
            <v>20- Zona de Riesgo MODERADA</v>
          </cell>
          <cell r="E11" t="str">
            <v>40- Zona de Riesgo ALTA</v>
          </cell>
        </row>
        <row r="12">
          <cell r="C12" t="str">
            <v>5- Zona de Riesgo BAJA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C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CION"/>
      <sheetName val="MAPA RIESGO INST"/>
      <sheetName val="MAPA RIESGO ALMACENAMIENTO"/>
      <sheetName val="MAPA RIESGO REDES INTERNAS"/>
      <sheetName val="MAPA RIESGO REDES EXTERNAS"/>
      <sheetName val="MAPA INSTITUCIONAL"/>
      <sheetName val="Hoja1"/>
      <sheetName val="MAPA DE RIESGOS GESTIÓN"/>
      <sheetName val="MAPA RIESGO CORRUPCION "/>
    </sheetNames>
    <sheetDataSet>
      <sheetData sheetId="0" refreshError="1">
        <row r="10">
          <cell r="C10" t="str">
            <v>15- Zona de Riesgo MODERADA</v>
          </cell>
          <cell r="D10" t="str">
            <v>30- Zona de Riesgo ALTA</v>
          </cell>
          <cell r="E10" t="str">
            <v>60- Zona de Riesgo EXTREMA</v>
          </cell>
        </row>
        <row r="11">
          <cell r="C11" t="str">
            <v>10- Zona de Riesgo BAJA</v>
          </cell>
          <cell r="D11" t="str">
            <v>20- Zona de Riesgo MODERADA</v>
          </cell>
          <cell r="E11" t="str">
            <v>40- Zona de Riesgo ALTA</v>
          </cell>
        </row>
        <row r="12">
          <cell r="C12" t="str">
            <v>5- Zona de Riesgo BAJA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advise="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advise="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advise="1" preferPic="1"/>
    </oleItems>
  </oleLin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advise="1" preferPic="1"/>
    </oleItems>
  </oleLin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advise="1" preferPic="1"/>
    </oleItems>
  </oleLin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advise="1" preferPic="1"/>
    </oleItems>
  </oleLin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0.emf"/><Relationship Id="rId18" Type="http://schemas.openxmlformats.org/officeDocument/2006/relationships/oleObject" Target="../embeddings/oleObject5.bin"/><Relationship Id="rId3" Type="http://schemas.openxmlformats.org/officeDocument/2006/relationships/vmlDrawing" Target="../drawings/vmlDrawing1.vml"/><Relationship Id="rId21" Type="http://schemas.openxmlformats.org/officeDocument/2006/relationships/image" Target="../media/image15.emf"/><Relationship Id="rId7" Type="http://schemas.openxmlformats.org/officeDocument/2006/relationships/image" Target="../media/image6.emf"/><Relationship Id="rId12" Type="http://schemas.openxmlformats.org/officeDocument/2006/relationships/oleObject" Target="../embeddings/oleObject2.bin"/><Relationship Id="rId17" Type="http://schemas.openxmlformats.org/officeDocument/2006/relationships/image" Target="../media/image12.emf"/><Relationship Id="rId2" Type="http://schemas.openxmlformats.org/officeDocument/2006/relationships/drawing" Target="../drawings/drawing2.xml"/><Relationship Id="rId16" Type="http://schemas.openxmlformats.org/officeDocument/2006/relationships/oleObject" Target="../embeddings/oleObject4.bin"/><Relationship Id="rId20" Type="http://schemas.openxmlformats.org/officeDocument/2006/relationships/image" Target="../media/image14.emf"/><Relationship Id="rId1" Type="http://schemas.openxmlformats.org/officeDocument/2006/relationships/printerSettings" Target="../printerSettings/printerSettings2.bin"/><Relationship Id="rId6" Type="http://schemas.openxmlformats.org/officeDocument/2006/relationships/image" Target="../media/image5.emf"/><Relationship Id="rId11" Type="http://schemas.openxmlformats.org/officeDocument/2006/relationships/image" Target="../media/image9.emf"/><Relationship Id="rId24" Type="http://schemas.openxmlformats.org/officeDocument/2006/relationships/comments" Target="../comments1.xml"/><Relationship Id="rId5" Type="http://schemas.openxmlformats.org/officeDocument/2006/relationships/image" Target="../media/image4.emf"/><Relationship Id="rId15" Type="http://schemas.openxmlformats.org/officeDocument/2006/relationships/image" Target="../media/image11.emf"/><Relationship Id="rId23" Type="http://schemas.openxmlformats.org/officeDocument/2006/relationships/image" Target="../media/image16.emf"/><Relationship Id="rId10" Type="http://schemas.openxmlformats.org/officeDocument/2006/relationships/oleObject" Target="../embeddings/oleObject1.bin"/><Relationship Id="rId19" Type="http://schemas.openxmlformats.org/officeDocument/2006/relationships/image" Target="../media/image13.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oleObject" Target="../embeddings/oleObject3.bin"/><Relationship Id="rId22"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L186"/>
  <sheetViews>
    <sheetView topLeftCell="A7" zoomScale="70" zoomScaleNormal="70" workbookViewId="0">
      <selection activeCell="K13" sqref="K13"/>
    </sheetView>
  </sheetViews>
  <sheetFormatPr baseColWidth="10" defaultRowHeight="14.25" x14ac:dyDescent="0.2"/>
  <cols>
    <col min="1" max="1" width="25.28515625" style="1" customWidth="1"/>
    <col min="2" max="2" width="14" style="1" customWidth="1"/>
    <col min="3" max="3" width="35.28515625" style="1" customWidth="1"/>
    <col min="4" max="4" width="31.28515625" style="1" customWidth="1"/>
    <col min="5" max="5" width="39.140625" style="1" bestFit="1" customWidth="1"/>
    <col min="6" max="12" width="11.42578125" style="8"/>
    <col min="13" max="253" width="11.42578125" style="1"/>
    <col min="254" max="254" width="23.140625" style="1" customWidth="1"/>
    <col min="255" max="255" width="15.140625" style="1" customWidth="1"/>
    <col min="256" max="258" width="31.7109375" style="1" customWidth="1"/>
    <col min="259" max="260" width="11.42578125" style="1"/>
    <col min="261" max="261" width="7" style="1" customWidth="1"/>
    <col min="262" max="509" width="11.42578125" style="1"/>
    <col min="510" max="510" width="23.140625" style="1" customWidth="1"/>
    <col min="511" max="511" width="15.140625" style="1" customWidth="1"/>
    <col min="512" max="514" width="31.7109375" style="1" customWidth="1"/>
    <col min="515" max="516" width="11.42578125" style="1"/>
    <col min="517" max="517" width="7" style="1" customWidth="1"/>
    <col min="518" max="765" width="11.42578125" style="1"/>
    <col min="766" max="766" width="23.140625" style="1" customWidth="1"/>
    <col min="767" max="767" width="15.140625" style="1" customWidth="1"/>
    <col min="768" max="770" width="31.7109375" style="1" customWidth="1"/>
    <col min="771" max="772" width="11.42578125" style="1"/>
    <col min="773" max="773" width="7" style="1" customWidth="1"/>
    <col min="774" max="1021" width="11.42578125" style="1"/>
    <col min="1022" max="1022" width="23.140625" style="1" customWidth="1"/>
    <col min="1023" max="1023" width="15.140625" style="1" customWidth="1"/>
    <col min="1024" max="1026" width="31.7109375" style="1" customWidth="1"/>
    <col min="1027" max="1028" width="11.42578125" style="1"/>
    <col min="1029" max="1029" width="7" style="1" customWidth="1"/>
    <col min="1030" max="1277" width="11.42578125" style="1"/>
    <col min="1278" max="1278" width="23.140625" style="1" customWidth="1"/>
    <col min="1279" max="1279" width="15.140625" style="1" customWidth="1"/>
    <col min="1280" max="1282" width="31.7109375" style="1" customWidth="1"/>
    <col min="1283" max="1284" width="11.42578125" style="1"/>
    <col min="1285" max="1285" width="7" style="1" customWidth="1"/>
    <col min="1286" max="1533" width="11.42578125" style="1"/>
    <col min="1534" max="1534" width="23.140625" style="1" customWidth="1"/>
    <col min="1535" max="1535" width="15.140625" style="1" customWidth="1"/>
    <col min="1536" max="1538" width="31.7109375" style="1" customWidth="1"/>
    <col min="1539" max="1540" width="11.42578125" style="1"/>
    <col min="1541" max="1541" width="7" style="1" customWidth="1"/>
    <col min="1542" max="1789" width="11.42578125" style="1"/>
    <col min="1790" max="1790" width="23.140625" style="1" customWidth="1"/>
    <col min="1791" max="1791" width="15.140625" style="1" customWidth="1"/>
    <col min="1792" max="1794" width="31.7109375" style="1" customWidth="1"/>
    <col min="1795" max="1796" width="11.42578125" style="1"/>
    <col min="1797" max="1797" width="7" style="1" customWidth="1"/>
    <col min="1798" max="2045" width="11.42578125" style="1"/>
    <col min="2046" max="2046" width="23.140625" style="1" customWidth="1"/>
    <col min="2047" max="2047" width="15.140625" style="1" customWidth="1"/>
    <col min="2048" max="2050" width="31.7109375" style="1" customWidth="1"/>
    <col min="2051" max="2052" width="11.42578125" style="1"/>
    <col min="2053" max="2053" width="7" style="1" customWidth="1"/>
    <col min="2054" max="2301" width="11.42578125" style="1"/>
    <col min="2302" max="2302" width="23.140625" style="1" customWidth="1"/>
    <col min="2303" max="2303" width="15.140625" style="1" customWidth="1"/>
    <col min="2304" max="2306" width="31.7109375" style="1" customWidth="1"/>
    <col min="2307" max="2308" width="11.42578125" style="1"/>
    <col min="2309" max="2309" width="7" style="1" customWidth="1"/>
    <col min="2310" max="2557" width="11.42578125" style="1"/>
    <col min="2558" max="2558" width="23.140625" style="1" customWidth="1"/>
    <col min="2559" max="2559" width="15.140625" style="1" customWidth="1"/>
    <col min="2560" max="2562" width="31.7109375" style="1" customWidth="1"/>
    <col min="2563" max="2564" width="11.42578125" style="1"/>
    <col min="2565" max="2565" width="7" style="1" customWidth="1"/>
    <col min="2566" max="2813" width="11.42578125" style="1"/>
    <col min="2814" max="2814" width="23.140625" style="1" customWidth="1"/>
    <col min="2815" max="2815" width="15.140625" style="1" customWidth="1"/>
    <col min="2816" max="2818" width="31.7109375" style="1" customWidth="1"/>
    <col min="2819" max="2820" width="11.42578125" style="1"/>
    <col min="2821" max="2821" width="7" style="1" customWidth="1"/>
    <col min="2822" max="3069" width="11.42578125" style="1"/>
    <col min="3070" max="3070" width="23.140625" style="1" customWidth="1"/>
    <col min="3071" max="3071" width="15.140625" style="1" customWidth="1"/>
    <col min="3072" max="3074" width="31.7109375" style="1" customWidth="1"/>
    <col min="3075" max="3076" width="11.42578125" style="1"/>
    <col min="3077" max="3077" width="7" style="1" customWidth="1"/>
    <col min="3078" max="3325" width="11.42578125" style="1"/>
    <col min="3326" max="3326" width="23.140625" style="1" customWidth="1"/>
    <col min="3327" max="3327" width="15.140625" style="1" customWidth="1"/>
    <col min="3328" max="3330" width="31.7109375" style="1" customWidth="1"/>
    <col min="3331" max="3332" width="11.42578125" style="1"/>
    <col min="3333" max="3333" width="7" style="1" customWidth="1"/>
    <col min="3334" max="3581" width="11.42578125" style="1"/>
    <col min="3582" max="3582" width="23.140625" style="1" customWidth="1"/>
    <col min="3583" max="3583" width="15.140625" style="1" customWidth="1"/>
    <col min="3584" max="3586" width="31.7109375" style="1" customWidth="1"/>
    <col min="3587" max="3588" width="11.42578125" style="1"/>
    <col min="3589" max="3589" width="7" style="1" customWidth="1"/>
    <col min="3590" max="3837" width="11.42578125" style="1"/>
    <col min="3838" max="3838" width="23.140625" style="1" customWidth="1"/>
    <col min="3839" max="3839" width="15.140625" style="1" customWidth="1"/>
    <col min="3840" max="3842" width="31.7109375" style="1" customWidth="1"/>
    <col min="3843" max="3844" width="11.42578125" style="1"/>
    <col min="3845" max="3845" width="7" style="1" customWidth="1"/>
    <col min="3846" max="4093" width="11.42578125" style="1"/>
    <col min="4094" max="4094" width="23.140625" style="1" customWidth="1"/>
    <col min="4095" max="4095" width="15.140625" style="1" customWidth="1"/>
    <col min="4096" max="4098" width="31.7109375" style="1" customWidth="1"/>
    <col min="4099" max="4100" width="11.42578125" style="1"/>
    <col min="4101" max="4101" width="7" style="1" customWidth="1"/>
    <col min="4102" max="4349" width="11.42578125" style="1"/>
    <col min="4350" max="4350" width="23.140625" style="1" customWidth="1"/>
    <col min="4351" max="4351" width="15.140625" style="1" customWidth="1"/>
    <col min="4352" max="4354" width="31.7109375" style="1" customWidth="1"/>
    <col min="4355" max="4356" width="11.42578125" style="1"/>
    <col min="4357" max="4357" width="7" style="1" customWidth="1"/>
    <col min="4358" max="4605" width="11.42578125" style="1"/>
    <col min="4606" max="4606" width="23.140625" style="1" customWidth="1"/>
    <col min="4607" max="4607" width="15.140625" style="1" customWidth="1"/>
    <col min="4608" max="4610" width="31.7109375" style="1" customWidth="1"/>
    <col min="4611" max="4612" width="11.42578125" style="1"/>
    <col min="4613" max="4613" width="7" style="1" customWidth="1"/>
    <col min="4614" max="4861" width="11.42578125" style="1"/>
    <col min="4862" max="4862" width="23.140625" style="1" customWidth="1"/>
    <col min="4863" max="4863" width="15.140625" style="1" customWidth="1"/>
    <col min="4864" max="4866" width="31.7109375" style="1" customWidth="1"/>
    <col min="4867" max="4868" width="11.42578125" style="1"/>
    <col min="4869" max="4869" width="7" style="1" customWidth="1"/>
    <col min="4870" max="5117" width="11.42578125" style="1"/>
    <col min="5118" max="5118" width="23.140625" style="1" customWidth="1"/>
    <col min="5119" max="5119" width="15.140625" style="1" customWidth="1"/>
    <col min="5120" max="5122" width="31.7109375" style="1" customWidth="1"/>
    <col min="5123" max="5124" width="11.42578125" style="1"/>
    <col min="5125" max="5125" width="7" style="1" customWidth="1"/>
    <col min="5126" max="5373" width="11.42578125" style="1"/>
    <col min="5374" max="5374" width="23.140625" style="1" customWidth="1"/>
    <col min="5375" max="5375" width="15.140625" style="1" customWidth="1"/>
    <col min="5376" max="5378" width="31.7109375" style="1" customWidth="1"/>
    <col min="5379" max="5380" width="11.42578125" style="1"/>
    <col min="5381" max="5381" width="7" style="1" customWidth="1"/>
    <col min="5382" max="5629" width="11.42578125" style="1"/>
    <col min="5630" max="5630" width="23.140625" style="1" customWidth="1"/>
    <col min="5631" max="5631" width="15.140625" style="1" customWidth="1"/>
    <col min="5632" max="5634" width="31.7109375" style="1" customWidth="1"/>
    <col min="5635" max="5636" width="11.42578125" style="1"/>
    <col min="5637" max="5637" width="7" style="1" customWidth="1"/>
    <col min="5638" max="5885" width="11.42578125" style="1"/>
    <col min="5886" max="5886" width="23.140625" style="1" customWidth="1"/>
    <col min="5887" max="5887" width="15.140625" style="1" customWidth="1"/>
    <col min="5888" max="5890" width="31.7109375" style="1" customWidth="1"/>
    <col min="5891" max="5892" width="11.42578125" style="1"/>
    <col min="5893" max="5893" width="7" style="1" customWidth="1"/>
    <col min="5894" max="6141" width="11.42578125" style="1"/>
    <col min="6142" max="6142" width="23.140625" style="1" customWidth="1"/>
    <col min="6143" max="6143" width="15.140625" style="1" customWidth="1"/>
    <col min="6144" max="6146" width="31.7109375" style="1" customWidth="1"/>
    <col min="6147" max="6148" width="11.42578125" style="1"/>
    <col min="6149" max="6149" width="7" style="1" customWidth="1"/>
    <col min="6150" max="6397" width="11.42578125" style="1"/>
    <col min="6398" max="6398" width="23.140625" style="1" customWidth="1"/>
    <col min="6399" max="6399" width="15.140625" style="1" customWidth="1"/>
    <col min="6400" max="6402" width="31.7109375" style="1" customWidth="1"/>
    <col min="6403" max="6404" width="11.42578125" style="1"/>
    <col min="6405" max="6405" width="7" style="1" customWidth="1"/>
    <col min="6406" max="6653" width="11.42578125" style="1"/>
    <col min="6654" max="6654" width="23.140625" style="1" customWidth="1"/>
    <col min="6655" max="6655" width="15.140625" style="1" customWidth="1"/>
    <col min="6656" max="6658" width="31.7109375" style="1" customWidth="1"/>
    <col min="6659" max="6660" width="11.42578125" style="1"/>
    <col min="6661" max="6661" width="7" style="1" customWidth="1"/>
    <col min="6662" max="6909" width="11.42578125" style="1"/>
    <col min="6910" max="6910" width="23.140625" style="1" customWidth="1"/>
    <col min="6911" max="6911" width="15.140625" style="1" customWidth="1"/>
    <col min="6912" max="6914" width="31.7109375" style="1" customWidth="1"/>
    <col min="6915" max="6916" width="11.42578125" style="1"/>
    <col min="6917" max="6917" width="7" style="1" customWidth="1"/>
    <col min="6918" max="7165" width="11.42578125" style="1"/>
    <col min="7166" max="7166" width="23.140625" style="1" customWidth="1"/>
    <col min="7167" max="7167" width="15.140625" style="1" customWidth="1"/>
    <col min="7168" max="7170" width="31.7109375" style="1" customWidth="1"/>
    <col min="7171" max="7172" width="11.42578125" style="1"/>
    <col min="7173" max="7173" width="7" style="1" customWidth="1"/>
    <col min="7174" max="7421" width="11.42578125" style="1"/>
    <col min="7422" max="7422" width="23.140625" style="1" customWidth="1"/>
    <col min="7423" max="7423" width="15.140625" style="1" customWidth="1"/>
    <col min="7424" max="7426" width="31.7109375" style="1" customWidth="1"/>
    <col min="7427" max="7428" width="11.42578125" style="1"/>
    <col min="7429" max="7429" width="7" style="1" customWidth="1"/>
    <col min="7430" max="7677" width="11.42578125" style="1"/>
    <col min="7678" max="7678" width="23.140625" style="1" customWidth="1"/>
    <col min="7679" max="7679" width="15.140625" style="1" customWidth="1"/>
    <col min="7680" max="7682" width="31.7109375" style="1" customWidth="1"/>
    <col min="7683" max="7684" width="11.42578125" style="1"/>
    <col min="7685" max="7685" width="7" style="1" customWidth="1"/>
    <col min="7686" max="7933" width="11.42578125" style="1"/>
    <col min="7934" max="7934" width="23.140625" style="1" customWidth="1"/>
    <col min="7935" max="7935" width="15.140625" style="1" customWidth="1"/>
    <col min="7936" max="7938" width="31.7109375" style="1" customWidth="1"/>
    <col min="7939" max="7940" width="11.42578125" style="1"/>
    <col min="7941" max="7941" width="7" style="1" customWidth="1"/>
    <col min="7942" max="8189" width="11.42578125" style="1"/>
    <col min="8190" max="8190" width="23.140625" style="1" customWidth="1"/>
    <col min="8191" max="8191" width="15.140625" style="1" customWidth="1"/>
    <col min="8192" max="8194" width="31.7109375" style="1" customWidth="1"/>
    <col min="8195" max="8196" width="11.42578125" style="1"/>
    <col min="8197" max="8197" width="7" style="1" customWidth="1"/>
    <col min="8198" max="8445" width="11.42578125" style="1"/>
    <col min="8446" max="8446" width="23.140625" style="1" customWidth="1"/>
    <col min="8447" max="8447" width="15.140625" style="1" customWidth="1"/>
    <col min="8448" max="8450" width="31.7109375" style="1" customWidth="1"/>
    <col min="8451" max="8452" width="11.42578125" style="1"/>
    <col min="8453" max="8453" width="7" style="1" customWidth="1"/>
    <col min="8454" max="8701" width="11.42578125" style="1"/>
    <col min="8702" max="8702" width="23.140625" style="1" customWidth="1"/>
    <col min="8703" max="8703" width="15.140625" style="1" customWidth="1"/>
    <col min="8704" max="8706" width="31.7109375" style="1" customWidth="1"/>
    <col min="8707" max="8708" width="11.42578125" style="1"/>
    <col min="8709" max="8709" width="7" style="1" customWidth="1"/>
    <col min="8710" max="8957" width="11.42578125" style="1"/>
    <col min="8958" max="8958" width="23.140625" style="1" customWidth="1"/>
    <col min="8959" max="8959" width="15.140625" style="1" customWidth="1"/>
    <col min="8960" max="8962" width="31.7109375" style="1" customWidth="1"/>
    <col min="8963" max="8964" width="11.42578125" style="1"/>
    <col min="8965" max="8965" width="7" style="1" customWidth="1"/>
    <col min="8966" max="9213" width="11.42578125" style="1"/>
    <col min="9214" max="9214" width="23.140625" style="1" customWidth="1"/>
    <col min="9215" max="9215" width="15.140625" style="1" customWidth="1"/>
    <col min="9216" max="9218" width="31.7109375" style="1" customWidth="1"/>
    <col min="9219" max="9220" width="11.42578125" style="1"/>
    <col min="9221" max="9221" width="7" style="1" customWidth="1"/>
    <col min="9222" max="9469" width="11.42578125" style="1"/>
    <col min="9470" max="9470" width="23.140625" style="1" customWidth="1"/>
    <col min="9471" max="9471" width="15.140625" style="1" customWidth="1"/>
    <col min="9472" max="9474" width="31.7109375" style="1" customWidth="1"/>
    <col min="9475" max="9476" width="11.42578125" style="1"/>
    <col min="9477" max="9477" width="7" style="1" customWidth="1"/>
    <col min="9478" max="9725" width="11.42578125" style="1"/>
    <col min="9726" max="9726" width="23.140625" style="1" customWidth="1"/>
    <col min="9727" max="9727" width="15.140625" style="1" customWidth="1"/>
    <col min="9728" max="9730" width="31.7109375" style="1" customWidth="1"/>
    <col min="9731" max="9732" width="11.42578125" style="1"/>
    <col min="9733" max="9733" width="7" style="1" customWidth="1"/>
    <col min="9734" max="9981" width="11.42578125" style="1"/>
    <col min="9982" max="9982" width="23.140625" style="1" customWidth="1"/>
    <col min="9983" max="9983" width="15.140625" style="1" customWidth="1"/>
    <col min="9984" max="9986" width="31.7109375" style="1" customWidth="1"/>
    <col min="9987" max="9988" width="11.42578125" style="1"/>
    <col min="9989" max="9989" width="7" style="1" customWidth="1"/>
    <col min="9990" max="10237" width="11.42578125" style="1"/>
    <col min="10238" max="10238" width="23.140625" style="1" customWidth="1"/>
    <col min="10239" max="10239" width="15.140625" style="1" customWidth="1"/>
    <col min="10240" max="10242" width="31.7109375" style="1" customWidth="1"/>
    <col min="10243" max="10244" width="11.42578125" style="1"/>
    <col min="10245" max="10245" width="7" style="1" customWidth="1"/>
    <col min="10246" max="10493" width="11.42578125" style="1"/>
    <col min="10494" max="10494" width="23.140625" style="1" customWidth="1"/>
    <col min="10495" max="10495" width="15.140625" style="1" customWidth="1"/>
    <col min="10496" max="10498" width="31.7109375" style="1" customWidth="1"/>
    <col min="10499" max="10500" width="11.42578125" style="1"/>
    <col min="10501" max="10501" width="7" style="1" customWidth="1"/>
    <col min="10502" max="10749" width="11.42578125" style="1"/>
    <col min="10750" max="10750" width="23.140625" style="1" customWidth="1"/>
    <col min="10751" max="10751" width="15.140625" style="1" customWidth="1"/>
    <col min="10752" max="10754" width="31.7109375" style="1" customWidth="1"/>
    <col min="10755" max="10756" width="11.42578125" style="1"/>
    <col min="10757" max="10757" width="7" style="1" customWidth="1"/>
    <col min="10758" max="11005" width="11.42578125" style="1"/>
    <col min="11006" max="11006" width="23.140625" style="1" customWidth="1"/>
    <col min="11007" max="11007" width="15.140625" style="1" customWidth="1"/>
    <col min="11008" max="11010" width="31.7109375" style="1" customWidth="1"/>
    <col min="11011" max="11012" width="11.42578125" style="1"/>
    <col min="11013" max="11013" width="7" style="1" customWidth="1"/>
    <col min="11014" max="11261" width="11.42578125" style="1"/>
    <col min="11262" max="11262" width="23.140625" style="1" customWidth="1"/>
    <col min="11263" max="11263" width="15.140625" style="1" customWidth="1"/>
    <col min="11264" max="11266" width="31.7109375" style="1" customWidth="1"/>
    <col min="11267" max="11268" width="11.42578125" style="1"/>
    <col min="11269" max="11269" width="7" style="1" customWidth="1"/>
    <col min="11270" max="11517" width="11.42578125" style="1"/>
    <col min="11518" max="11518" width="23.140625" style="1" customWidth="1"/>
    <col min="11519" max="11519" width="15.140625" style="1" customWidth="1"/>
    <col min="11520" max="11522" width="31.7109375" style="1" customWidth="1"/>
    <col min="11523" max="11524" width="11.42578125" style="1"/>
    <col min="11525" max="11525" width="7" style="1" customWidth="1"/>
    <col min="11526" max="11773" width="11.42578125" style="1"/>
    <col min="11774" max="11774" width="23.140625" style="1" customWidth="1"/>
    <col min="11775" max="11775" width="15.140625" style="1" customWidth="1"/>
    <col min="11776" max="11778" width="31.7109375" style="1" customWidth="1"/>
    <col min="11779" max="11780" width="11.42578125" style="1"/>
    <col min="11781" max="11781" width="7" style="1" customWidth="1"/>
    <col min="11782" max="12029" width="11.42578125" style="1"/>
    <col min="12030" max="12030" width="23.140625" style="1" customWidth="1"/>
    <col min="12031" max="12031" width="15.140625" style="1" customWidth="1"/>
    <col min="12032" max="12034" width="31.7109375" style="1" customWidth="1"/>
    <col min="12035" max="12036" width="11.42578125" style="1"/>
    <col min="12037" max="12037" width="7" style="1" customWidth="1"/>
    <col min="12038" max="12285" width="11.42578125" style="1"/>
    <col min="12286" max="12286" width="23.140625" style="1" customWidth="1"/>
    <col min="12287" max="12287" width="15.140625" style="1" customWidth="1"/>
    <col min="12288" max="12290" width="31.7109375" style="1" customWidth="1"/>
    <col min="12291" max="12292" width="11.42578125" style="1"/>
    <col min="12293" max="12293" width="7" style="1" customWidth="1"/>
    <col min="12294" max="12541" width="11.42578125" style="1"/>
    <col min="12542" max="12542" width="23.140625" style="1" customWidth="1"/>
    <col min="12543" max="12543" width="15.140625" style="1" customWidth="1"/>
    <col min="12544" max="12546" width="31.7109375" style="1" customWidth="1"/>
    <col min="12547" max="12548" width="11.42578125" style="1"/>
    <col min="12549" max="12549" width="7" style="1" customWidth="1"/>
    <col min="12550" max="12797" width="11.42578125" style="1"/>
    <col min="12798" max="12798" width="23.140625" style="1" customWidth="1"/>
    <col min="12799" max="12799" width="15.140625" style="1" customWidth="1"/>
    <col min="12800" max="12802" width="31.7109375" style="1" customWidth="1"/>
    <col min="12803" max="12804" width="11.42578125" style="1"/>
    <col min="12805" max="12805" width="7" style="1" customWidth="1"/>
    <col min="12806" max="13053" width="11.42578125" style="1"/>
    <col min="13054" max="13054" width="23.140625" style="1" customWidth="1"/>
    <col min="13055" max="13055" width="15.140625" style="1" customWidth="1"/>
    <col min="13056" max="13058" width="31.7109375" style="1" customWidth="1"/>
    <col min="13059" max="13060" width="11.42578125" style="1"/>
    <col min="13061" max="13061" width="7" style="1" customWidth="1"/>
    <col min="13062" max="13309" width="11.42578125" style="1"/>
    <col min="13310" max="13310" width="23.140625" style="1" customWidth="1"/>
    <col min="13311" max="13311" width="15.140625" style="1" customWidth="1"/>
    <col min="13312" max="13314" width="31.7109375" style="1" customWidth="1"/>
    <col min="13315" max="13316" width="11.42578125" style="1"/>
    <col min="13317" max="13317" width="7" style="1" customWidth="1"/>
    <col min="13318" max="13565" width="11.42578125" style="1"/>
    <col min="13566" max="13566" width="23.140625" style="1" customWidth="1"/>
    <col min="13567" max="13567" width="15.140625" style="1" customWidth="1"/>
    <col min="13568" max="13570" width="31.7109375" style="1" customWidth="1"/>
    <col min="13571" max="13572" width="11.42578125" style="1"/>
    <col min="13573" max="13573" width="7" style="1" customWidth="1"/>
    <col min="13574" max="13821" width="11.42578125" style="1"/>
    <col min="13822" max="13822" width="23.140625" style="1" customWidth="1"/>
    <col min="13823" max="13823" width="15.140625" style="1" customWidth="1"/>
    <col min="13824" max="13826" width="31.7109375" style="1" customWidth="1"/>
    <col min="13827" max="13828" width="11.42578125" style="1"/>
    <col min="13829" max="13829" width="7" style="1" customWidth="1"/>
    <col min="13830" max="14077" width="11.42578125" style="1"/>
    <col min="14078" max="14078" width="23.140625" style="1" customWidth="1"/>
    <col min="14079" max="14079" width="15.140625" style="1" customWidth="1"/>
    <col min="14080" max="14082" width="31.7109375" style="1" customWidth="1"/>
    <col min="14083" max="14084" width="11.42578125" style="1"/>
    <col min="14085" max="14085" width="7" style="1" customWidth="1"/>
    <col min="14086" max="14333" width="11.42578125" style="1"/>
    <col min="14334" max="14334" width="23.140625" style="1" customWidth="1"/>
    <col min="14335" max="14335" width="15.140625" style="1" customWidth="1"/>
    <col min="14336" max="14338" width="31.7109375" style="1" customWidth="1"/>
    <col min="14339" max="14340" width="11.42578125" style="1"/>
    <col min="14341" max="14341" width="7" style="1" customWidth="1"/>
    <col min="14342" max="14589" width="11.42578125" style="1"/>
    <col min="14590" max="14590" width="23.140625" style="1" customWidth="1"/>
    <col min="14591" max="14591" width="15.140625" style="1" customWidth="1"/>
    <col min="14592" max="14594" width="31.7109375" style="1" customWidth="1"/>
    <col min="14595" max="14596" width="11.42578125" style="1"/>
    <col min="14597" max="14597" width="7" style="1" customWidth="1"/>
    <col min="14598" max="14845" width="11.42578125" style="1"/>
    <col min="14846" max="14846" width="23.140625" style="1" customWidth="1"/>
    <col min="14847" max="14847" width="15.140625" style="1" customWidth="1"/>
    <col min="14848" max="14850" width="31.7109375" style="1" customWidth="1"/>
    <col min="14851" max="14852" width="11.42578125" style="1"/>
    <col min="14853" max="14853" width="7" style="1" customWidth="1"/>
    <col min="14854" max="15101" width="11.42578125" style="1"/>
    <col min="15102" max="15102" width="23.140625" style="1" customWidth="1"/>
    <col min="15103" max="15103" width="15.140625" style="1" customWidth="1"/>
    <col min="15104" max="15106" width="31.7109375" style="1" customWidth="1"/>
    <col min="15107" max="15108" width="11.42578125" style="1"/>
    <col min="15109" max="15109" width="7" style="1" customWidth="1"/>
    <col min="15110" max="15357" width="11.42578125" style="1"/>
    <col min="15358" max="15358" width="23.140625" style="1" customWidth="1"/>
    <col min="15359" max="15359" width="15.140625" style="1" customWidth="1"/>
    <col min="15360" max="15362" width="31.7109375" style="1" customWidth="1"/>
    <col min="15363" max="15364" width="11.42578125" style="1"/>
    <col min="15365" max="15365" width="7" style="1" customWidth="1"/>
    <col min="15366" max="15613" width="11.42578125" style="1"/>
    <col min="15614" max="15614" width="23.140625" style="1" customWidth="1"/>
    <col min="15615" max="15615" width="15.140625" style="1" customWidth="1"/>
    <col min="15616" max="15618" width="31.7109375" style="1" customWidth="1"/>
    <col min="15619" max="15620" width="11.42578125" style="1"/>
    <col min="15621" max="15621" width="7" style="1" customWidth="1"/>
    <col min="15622" max="15869" width="11.42578125" style="1"/>
    <col min="15870" max="15870" width="23.140625" style="1" customWidth="1"/>
    <col min="15871" max="15871" width="15.140625" style="1" customWidth="1"/>
    <col min="15872" max="15874" width="31.7109375" style="1" customWidth="1"/>
    <col min="15875" max="15876" width="11.42578125" style="1"/>
    <col min="15877" max="15877" width="7" style="1" customWidth="1"/>
    <col min="15878" max="16125" width="11.42578125" style="1"/>
    <col min="16126" max="16126" width="23.140625" style="1" customWidth="1"/>
    <col min="16127" max="16127" width="15.140625" style="1" customWidth="1"/>
    <col min="16128" max="16130" width="31.7109375" style="1" customWidth="1"/>
    <col min="16131" max="16132" width="11.42578125" style="1"/>
    <col min="16133" max="16133" width="7" style="1" customWidth="1"/>
    <col min="16134" max="16384" width="11.42578125" style="1"/>
  </cols>
  <sheetData>
    <row r="1" spans="1:12" ht="14.25" customHeight="1" x14ac:dyDescent="0.2">
      <c r="A1" s="79"/>
      <c r="B1" s="84" t="s">
        <v>49</v>
      </c>
      <c r="C1" s="84"/>
      <c r="D1" s="84"/>
      <c r="E1" s="85"/>
    </row>
    <row r="2" spans="1:12" ht="14.25" customHeight="1" x14ac:dyDescent="0.2">
      <c r="A2" s="80"/>
      <c r="B2" s="86"/>
      <c r="C2" s="86"/>
      <c r="D2" s="86"/>
      <c r="E2" s="87"/>
    </row>
    <row r="3" spans="1:12" ht="14.25" customHeight="1" x14ac:dyDescent="0.2">
      <c r="A3" s="80"/>
      <c r="B3" s="86"/>
      <c r="C3" s="86"/>
      <c r="D3" s="86"/>
      <c r="E3" s="87"/>
    </row>
    <row r="4" spans="1:12" ht="14.25" customHeight="1" x14ac:dyDescent="0.2">
      <c r="A4" s="80"/>
      <c r="B4" s="86"/>
      <c r="C4" s="86"/>
      <c r="D4" s="86"/>
      <c r="E4" s="87"/>
    </row>
    <row r="5" spans="1:12" ht="14.25" customHeight="1" x14ac:dyDescent="0.2">
      <c r="A5" s="80"/>
      <c r="B5" s="86"/>
      <c r="C5" s="86"/>
      <c r="D5" s="86"/>
      <c r="E5" s="87"/>
    </row>
    <row r="6" spans="1:12" ht="24.95" customHeight="1" x14ac:dyDescent="0.2">
      <c r="A6" s="14" t="s">
        <v>48</v>
      </c>
      <c r="B6" s="11" t="s">
        <v>73</v>
      </c>
      <c r="C6" s="11" t="s">
        <v>74</v>
      </c>
      <c r="D6" s="11" t="s">
        <v>75</v>
      </c>
      <c r="E6" s="15" t="s">
        <v>22</v>
      </c>
    </row>
    <row r="7" spans="1:12" x14ac:dyDescent="0.2">
      <c r="A7" s="16"/>
      <c r="B7" s="17"/>
      <c r="C7" s="17"/>
      <c r="D7" s="17"/>
      <c r="E7" s="18"/>
    </row>
    <row r="8" spans="1:12" x14ac:dyDescent="0.2">
      <c r="A8" s="16"/>
      <c r="B8" s="17"/>
      <c r="C8" s="17"/>
      <c r="D8" s="17"/>
      <c r="E8" s="18"/>
    </row>
    <row r="9" spans="1:12" s="3" customFormat="1" ht="18" x14ac:dyDescent="0.25">
      <c r="A9" s="19" t="s">
        <v>0</v>
      </c>
      <c r="B9" s="2" t="s">
        <v>1</v>
      </c>
      <c r="C9" s="81" t="s">
        <v>2</v>
      </c>
      <c r="D9" s="82"/>
      <c r="E9" s="83"/>
      <c r="F9" s="10"/>
      <c r="G9" s="10"/>
      <c r="H9" s="10"/>
      <c r="I9" s="10"/>
      <c r="J9" s="10"/>
      <c r="K9" s="10"/>
      <c r="L9" s="10"/>
    </row>
    <row r="10" spans="1:12" s="3" customFormat="1" ht="99.95" customHeight="1" x14ac:dyDescent="0.25">
      <c r="A10" s="19" t="s">
        <v>29</v>
      </c>
      <c r="B10" s="2">
        <v>3</v>
      </c>
      <c r="C10" s="5" t="s">
        <v>38</v>
      </c>
      <c r="D10" s="13" t="s">
        <v>39</v>
      </c>
      <c r="E10" s="20" t="s">
        <v>40</v>
      </c>
      <c r="F10" s="10"/>
      <c r="G10" s="10"/>
      <c r="H10" s="10"/>
      <c r="I10" s="10"/>
      <c r="J10" s="10"/>
      <c r="K10" s="10"/>
      <c r="L10" s="10"/>
    </row>
    <row r="11" spans="1:12" s="3" customFormat="1" ht="99.95" customHeight="1" x14ac:dyDescent="0.25">
      <c r="A11" s="19" t="s">
        <v>28</v>
      </c>
      <c r="B11" s="2">
        <v>2</v>
      </c>
      <c r="C11" s="4" t="s">
        <v>37</v>
      </c>
      <c r="D11" s="5" t="s">
        <v>41</v>
      </c>
      <c r="E11" s="21" t="s">
        <v>42</v>
      </c>
      <c r="F11" s="10"/>
      <c r="G11" s="10"/>
      <c r="H11" s="10"/>
      <c r="I11" s="10"/>
      <c r="J11" s="10"/>
      <c r="K11" s="10"/>
      <c r="L11" s="10"/>
    </row>
    <row r="12" spans="1:12" s="3" customFormat="1" ht="99.95" customHeight="1" x14ac:dyDescent="0.25">
      <c r="A12" s="19" t="s">
        <v>27</v>
      </c>
      <c r="B12" s="2">
        <v>1</v>
      </c>
      <c r="C12" s="4" t="s">
        <v>43</v>
      </c>
      <c r="D12" s="4" t="s">
        <v>37</v>
      </c>
      <c r="E12" s="22" t="s">
        <v>41</v>
      </c>
      <c r="F12" s="10"/>
      <c r="G12" s="10"/>
      <c r="H12" s="10"/>
      <c r="I12" s="10"/>
      <c r="J12" s="10"/>
      <c r="K12" s="10"/>
      <c r="L12" s="10"/>
    </row>
    <row r="13" spans="1:12" s="3" customFormat="1" ht="36.75" thickBot="1" x14ac:dyDescent="0.3">
      <c r="A13" s="23"/>
      <c r="B13" s="6" t="s">
        <v>3</v>
      </c>
      <c r="C13" s="7" t="s">
        <v>25</v>
      </c>
      <c r="D13" s="7" t="s">
        <v>26</v>
      </c>
      <c r="E13" s="24" t="s">
        <v>4</v>
      </c>
      <c r="F13" s="10"/>
      <c r="G13" s="10"/>
      <c r="H13" s="10"/>
      <c r="I13" s="10"/>
      <c r="J13" s="10"/>
      <c r="K13" s="10"/>
      <c r="L13" s="10"/>
    </row>
    <row r="14" spans="1:12" s="3" customFormat="1" ht="19.5" thickTop="1" thickBot="1" x14ac:dyDescent="0.3">
      <c r="A14" s="25"/>
      <c r="B14" s="26" t="s">
        <v>1</v>
      </c>
      <c r="C14" s="26">
        <v>5</v>
      </c>
      <c r="D14" s="26">
        <v>10</v>
      </c>
      <c r="E14" s="27">
        <v>20</v>
      </c>
      <c r="F14" s="10"/>
      <c r="G14" s="10"/>
      <c r="H14" s="10"/>
      <c r="I14" s="10"/>
      <c r="J14" s="10"/>
      <c r="K14" s="10"/>
      <c r="L14" s="10"/>
    </row>
    <row r="15" spans="1:12" s="8" customFormat="1" x14ac:dyDescent="0.2"/>
    <row r="16" spans="1:12" s="8" customFormat="1" x14ac:dyDescent="0.2"/>
    <row r="17" spans="1:4" s="8" customFormat="1" x14ac:dyDescent="0.2"/>
    <row r="18" spans="1:4" s="8" customFormat="1" x14ac:dyDescent="0.2">
      <c r="A18" s="9" t="s">
        <v>5</v>
      </c>
    </row>
    <row r="19" spans="1:4" s="8" customFormat="1" x14ac:dyDescent="0.2">
      <c r="A19" s="9" t="s">
        <v>6</v>
      </c>
    </row>
    <row r="20" spans="1:4" s="8" customFormat="1" x14ac:dyDescent="0.2">
      <c r="A20" s="9"/>
      <c r="D20" s="29"/>
    </row>
    <row r="21" spans="1:4" s="8" customFormat="1" x14ac:dyDescent="0.2">
      <c r="A21" s="9" t="s">
        <v>7</v>
      </c>
    </row>
    <row r="22" spans="1:4" s="8" customFormat="1" x14ac:dyDescent="0.2">
      <c r="A22" s="9" t="s">
        <v>8</v>
      </c>
      <c r="D22" s="28"/>
    </row>
    <row r="23" spans="1:4" s="8" customFormat="1" x14ac:dyDescent="0.2">
      <c r="A23" s="9"/>
    </row>
    <row r="24" spans="1:4" s="8" customFormat="1" x14ac:dyDescent="0.2"/>
    <row r="25" spans="1:4" s="8" customFormat="1" x14ac:dyDescent="0.2"/>
    <row r="26" spans="1:4" s="8" customFormat="1" x14ac:dyDescent="0.2"/>
    <row r="27" spans="1:4" s="8" customFormat="1" x14ac:dyDescent="0.2"/>
    <row r="28" spans="1:4" s="8" customFormat="1" x14ac:dyDescent="0.2"/>
    <row r="29" spans="1:4" s="8" customFormat="1" x14ac:dyDescent="0.2"/>
    <row r="30" spans="1:4" s="8" customFormat="1" x14ac:dyDescent="0.2"/>
    <row r="31" spans="1:4" s="8" customFormat="1" x14ac:dyDescent="0.2"/>
    <row r="32" spans="1:4"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row r="114" s="8" customFormat="1" x14ac:dyDescent="0.2"/>
    <row r="115" s="8" customFormat="1" x14ac:dyDescent="0.2"/>
    <row r="116" s="8" customFormat="1" x14ac:dyDescent="0.2"/>
    <row r="117" s="8" customFormat="1" x14ac:dyDescent="0.2"/>
    <row r="118" s="8" customFormat="1" x14ac:dyDescent="0.2"/>
    <row r="119" s="8" customFormat="1" x14ac:dyDescent="0.2"/>
    <row r="120" s="8" customFormat="1" x14ac:dyDescent="0.2"/>
    <row r="121" s="8" customFormat="1" x14ac:dyDescent="0.2"/>
    <row r="122" s="8" customFormat="1" x14ac:dyDescent="0.2"/>
    <row r="123" s="8" customFormat="1" x14ac:dyDescent="0.2"/>
    <row r="124" s="8" customFormat="1" x14ac:dyDescent="0.2"/>
    <row r="125" s="8" customFormat="1" x14ac:dyDescent="0.2"/>
    <row r="126" s="8" customFormat="1" x14ac:dyDescent="0.2"/>
    <row r="127" s="8" customFormat="1" x14ac:dyDescent="0.2"/>
    <row r="128" s="8" customFormat="1" x14ac:dyDescent="0.2"/>
    <row r="129" s="8" customFormat="1" x14ac:dyDescent="0.2"/>
    <row r="130" s="8" customFormat="1" x14ac:dyDescent="0.2"/>
    <row r="131" s="8" customFormat="1" x14ac:dyDescent="0.2"/>
    <row r="132" s="8" customFormat="1" x14ac:dyDescent="0.2"/>
    <row r="133" s="8" customFormat="1" x14ac:dyDescent="0.2"/>
    <row r="134" s="8" customFormat="1" x14ac:dyDescent="0.2"/>
    <row r="135" s="8" customFormat="1" x14ac:dyDescent="0.2"/>
    <row r="136" s="8" customFormat="1" x14ac:dyDescent="0.2"/>
    <row r="137" s="8" customFormat="1" x14ac:dyDescent="0.2"/>
    <row r="138" s="8" customFormat="1" x14ac:dyDescent="0.2"/>
    <row r="139" s="8" customFormat="1" x14ac:dyDescent="0.2"/>
    <row r="140" s="8" customFormat="1" x14ac:dyDescent="0.2"/>
    <row r="141" s="8" customFormat="1" x14ac:dyDescent="0.2"/>
    <row r="142" s="8" customFormat="1" x14ac:dyDescent="0.2"/>
    <row r="143" s="8" customFormat="1" x14ac:dyDescent="0.2"/>
    <row r="144" s="8" customFormat="1" x14ac:dyDescent="0.2"/>
    <row r="145" s="8" customFormat="1" x14ac:dyDescent="0.2"/>
    <row r="146" s="8" customFormat="1" x14ac:dyDescent="0.2"/>
    <row r="147" s="8" customFormat="1" x14ac:dyDescent="0.2"/>
    <row r="148" s="8" customFormat="1" x14ac:dyDescent="0.2"/>
    <row r="149" s="8" customFormat="1" x14ac:dyDescent="0.2"/>
    <row r="150" s="8" customFormat="1" x14ac:dyDescent="0.2"/>
    <row r="151" s="8" customFormat="1" x14ac:dyDescent="0.2"/>
    <row r="152" s="8" customFormat="1" x14ac:dyDescent="0.2"/>
    <row r="153" s="8" customFormat="1" x14ac:dyDescent="0.2"/>
    <row r="154" s="8" customFormat="1" x14ac:dyDescent="0.2"/>
    <row r="155" s="8" customFormat="1" x14ac:dyDescent="0.2"/>
    <row r="156" s="8" customFormat="1" x14ac:dyDescent="0.2"/>
    <row r="157" s="8" customFormat="1" x14ac:dyDescent="0.2"/>
    <row r="158" s="8" customFormat="1" x14ac:dyDescent="0.2"/>
    <row r="159" s="8" customFormat="1" x14ac:dyDescent="0.2"/>
    <row r="160" s="8" customFormat="1" x14ac:dyDescent="0.2"/>
    <row r="161" s="8" customFormat="1" x14ac:dyDescent="0.2"/>
    <row r="162" s="8" customFormat="1" x14ac:dyDescent="0.2"/>
    <row r="163" s="8" customFormat="1" x14ac:dyDescent="0.2"/>
    <row r="164" s="8" customFormat="1" x14ac:dyDescent="0.2"/>
    <row r="165" s="8" customFormat="1" x14ac:dyDescent="0.2"/>
    <row r="166" s="8" customFormat="1" x14ac:dyDescent="0.2"/>
    <row r="167" s="8" customFormat="1" x14ac:dyDescent="0.2"/>
    <row r="168" s="8" customFormat="1" x14ac:dyDescent="0.2"/>
    <row r="169" s="8" customFormat="1" x14ac:dyDescent="0.2"/>
    <row r="170" s="8" customFormat="1" x14ac:dyDescent="0.2"/>
    <row r="171" s="8" customFormat="1" x14ac:dyDescent="0.2"/>
    <row r="172" s="8" customFormat="1" x14ac:dyDescent="0.2"/>
    <row r="173" s="8" customFormat="1" x14ac:dyDescent="0.2"/>
    <row r="174" s="8" customFormat="1" x14ac:dyDescent="0.2"/>
    <row r="175" s="8" customFormat="1" x14ac:dyDescent="0.2"/>
    <row r="176" s="8" customFormat="1" x14ac:dyDescent="0.2"/>
    <row r="177" s="8" customFormat="1" x14ac:dyDescent="0.2"/>
    <row r="178" s="8" customFormat="1" x14ac:dyDescent="0.2"/>
    <row r="179" s="8" customFormat="1" x14ac:dyDescent="0.2"/>
    <row r="180" s="8" customFormat="1" x14ac:dyDescent="0.2"/>
    <row r="181" s="8" customFormat="1" x14ac:dyDescent="0.2"/>
    <row r="182" s="8" customFormat="1" x14ac:dyDescent="0.2"/>
    <row r="183" s="8" customFormat="1" x14ac:dyDescent="0.2"/>
    <row r="184" s="8" customFormat="1" x14ac:dyDescent="0.2"/>
    <row r="185" s="8" customFormat="1" x14ac:dyDescent="0.2"/>
    <row r="186" s="8" customFormat="1" x14ac:dyDescent="0.2"/>
  </sheetData>
  <sheetProtection formatCells="0" formatColumns="0" formatRows="0" insertColumns="0" insertRows="0" insertHyperlinks="0" deleteColumns="0" deleteRows="0" sort="0" autoFilter="0" pivotTables="0"/>
  <mergeCells count="3">
    <mergeCell ref="A1:A5"/>
    <mergeCell ref="C9:E9"/>
    <mergeCell ref="B1:E5"/>
  </mergeCells>
  <pageMargins left="0.70866141732283472" right="0.70866141732283472" top="0.74803149606299213" bottom="0.74803149606299213" header="0.31496062992125984" footer="0.31496062992125984"/>
  <pageSetup scale="9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30"/>
  <sheetViews>
    <sheetView tabSelected="1" topLeftCell="A23" zoomScale="80" zoomScaleNormal="80" workbookViewId="0">
      <selection activeCell="G33" sqref="G33"/>
    </sheetView>
  </sheetViews>
  <sheetFormatPr baseColWidth="10" defaultRowHeight="15" x14ac:dyDescent="0.25"/>
  <cols>
    <col min="1" max="1" width="20.5703125" customWidth="1"/>
    <col min="2" max="2" width="30.42578125" customWidth="1"/>
    <col min="3" max="3" width="14.85546875" customWidth="1"/>
    <col min="4" max="4" width="15.42578125" customWidth="1"/>
    <col min="5" max="5" width="17.140625" customWidth="1"/>
    <col min="10" max="10" width="31.5703125" customWidth="1"/>
    <col min="11" max="11" width="15.7109375" customWidth="1"/>
    <col min="13" max="13" width="12.140625" customWidth="1"/>
    <col min="14" max="14" width="12.85546875" customWidth="1"/>
    <col min="15" max="15" width="23" customWidth="1"/>
    <col min="16" max="16" width="15.140625" customWidth="1"/>
    <col min="17" max="17" width="14.7109375" customWidth="1"/>
    <col min="18" max="18" width="17.42578125" customWidth="1"/>
    <col min="19" max="19" width="14" customWidth="1"/>
    <col min="20" max="20" width="17.5703125" customWidth="1"/>
    <col min="21" max="21" width="16.7109375" customWidth="1"/>
    <col min="22" max="22" width="27" customWidth="1"/>
    <col min="23" max="23" width="18" customWidth="1"/>
    <col min="24" max="24" width="31.85546875" customWidth="1"/>
    <col min="25" max="25" width="18.28515625" customWidth="1"/>
  </cols>
  <sheetData>
    <row r="1" spans="1:26" ht="45.75" customHeight="1" x14ac:dyDescent="0.25">
      <c r="A1" s="89"/>
      <c r="B1" s="89"/>
      <c r="C1" s="90" t="s">
        <v>64</v>
      </c>
      <c r="D1" s="91"/>
      <c r="E1" s="91"/>
      <c r="F1" s="91"/>
      <c r="G1" s="91"/>
      <c r="H1" s="91"/>
      <c r="I1" s="91"/>
      <c r="J1" s="91"/>
      <c r="K1" s="91"/>
      <c r="L1" s="91"/>
      <c r="M1" s="91"/>
      <c r="N1" s="91"/>
      <c r="O1" s="91"/>
      <c r="P1" s="91"/>
      <c r="Q1" s="91"/>
      <c r="R1" s="91"/>
      <c r="S1" s="91"/>
      <c r="T1" s="91"/>
      <c r="U1" s="91"/>
      <c r="V1" s="31"/>
      <c r="W1" s="31"/>
      <c r="X1" s="31"/>
      <c r="Y1" s="31"/>
    </row>
    <row r="2" spans="1:26" ht="21" customHeight="1" thickBot="1" x14ac:dyDescent="0.3">
      <c r="A2" s="92" t="s">
        <v>189</v>
      </c>
      <c r="B2" s="92"/>
      <c r="C2" s="91" t="s">
        <v>70</v>
      </c>
      <c r="D2" s="91"/>
      <c r="E2" s="91"/>
      <c r="F2" s="32"/>
      <c r="G2" s="91" t="s">
        <v>77</v>
      </c>
      <c r="H2" s="91"/>
      <c r="I2" s="91"/>
      <c r="J2" s="91"/>
      <c r="K2" s="91"/>
      <c r="L2" s="91"/>
      <c r="M2" s="91"/>
      <c r="N2" s="91"/>
      <c r="O2" s="91" t="s">
        <v>35</v>
      </c>
      <c r="P2" s="91"/>
      <c r="Q2" s="91"/>
      <c r="R2" s="91"/>
      <c r="S2" s="91"/>
      <c r="T2" s="91"/>
      <c r="U2" s="91"/>
      <c r="V2" s="31"/>
      <c r="W2" s="31"/>
      <c r="X2" s="31"/>
      <c r="Y2" s="31"/>
    </row>
    <row r="3" spans="1:26" ht="15.75" thickBot="1" x14ac:dyDescent="0.3">
      <c r="A3" s="39"/>
      <c r="B3" s="39"/>
      <c r="C3" s="40"/>
      <c r="D3" s="40"/>
      <c r="E3" s="40"/>
      <c r="F3" s="41"/>
      <c r="G3" s="98" t="s">
        <v>50</v>
      </c>
      <c r="H3" s="99"/>
      <c r="I3" s="100"/>
      <c r="J3" s="42"/>
      <c r="K3" s="98" t="s">
        <v>52</v>
      </c>
      <c r="L3" s="99"/>
      <c r="M3" s="100"/>
      <c r="N3" s="40"/>
      <c r="O3" s="41"/>
      <c r="P3" s="43"/>
      <c r="Q3" s="43"/>
      <c r="R3" s="43"/>
      <c r="S3" s="43"/>
      <c r="T3" s="43"/>
      <c r="U3" s="43"/>
      <c r="V3" s="30"/>
      <c r="W3" s="30"/>
      <c r="X3" s="30"/>
      <c r="Y3" s="30"/>
    </row>
    <row r="4" spans="1:26" ht="51" customHeight="1" x14ac:dyDescent="0.25">
      <c r="A4" s="101" t="s">
        <v>62</v>
      </c>
      <c r="B4" s="101" t="s">
        <v>30</v>
      </c>
      <c r="C4" s="103" t="s">
        <v>36</v>
      </c>
      <c r="D4" s="103"/>
      <c r="E4" s="101" t="s">
        <v>63</v>
      </c>
      <c r="F4" s="104" t="s">
        <v>66</v>
      </c>
      <c r="G4" s="101" t="s">
        <v>33</v>
      </c>
      <c r="H4" s="101" t="s">
        <v>34</v>
      </c>
      <c r="I4" s="101" t="s">
        <v>56</v>
      </c>
      <c r="J4" s="104" t="s">
        <v>51</v>
      </c>
      <c r="K4" s="101" t="s">
        <v>33</v>
      </c>
      <c r="L4" s="101" t="s">
        <v>34</v>
      </c>
      <c r="M4" s="101" t="s">
        <v>57</v>
      </c>
      <c r="N4" s="101" t="s">
        <v>65</v>
      </c>
      <c r="O4" s="101" t="s">
        <v>58</v>
      </c>
      <c r="P4" s="119" t="s">
        <v>61</v>
      </c>
      <c r="Q4" s="119" t="s">
        <v>53</v>
      </c>
      <c r="R4" s="104" t="s">
        <v>54</v>
      </c>
      <c r="S4" s="104" t="s">
        <v>59</v>
      </c>
      <c r="T4" s="106" t="s">
        <v>60</v>
      </c>
      <c r="U4" s="108" t="s">
        <v>84</v>
      </c>
      <c r="V4" s="115" t="s">
        <v>67</v>
      </c>
      <c r="W4" s="115"/>
      <c r="X4" s="61" t="s">
        <v>71</v>
      </c>
      <c r="Y4" s="62" t="s">
        <v>72</v>
      </c>
    </row>
    <row r="5" spans="1:26" ht="43.5" customHeight="1" x14ac:dyDescent="0.25">
      <c r="A5" s="102"/>
      <c r="B5" s="102"/>
      <c r="C5" s="63" t="s">
        <v>32</v>
      </c>
      <c r="D5" s="63" t="s">
        <v>31</v>
      </c>
      <c r="E5" s="102"/>
      <c r="F5" s="105"/>
      <c r="G5" s="102"/>
      <c r="H5" s="102"/>
      <c r="I5" s="102"/>
      <c r="J5" s="105"/>
      <c r="K5" s="102"/>
      <c r="L5" s="102"/>
      <c r="M5" s="102"/>
      <c r="N5" s="102"/>
      <c r="O5" s="102"/>
      <c r="P5" s="102"/>
      <c r="Q5" s="102"/>
      <c r="R5" s="105"/>
      <c r="S5" s="105"/>
      <c r="T5" s="107"/>
      <c r="U5" s="109"/>
      <c r="V5" s="64" t="s">
        <v>68</v>
      </c>
      <c r="W5" s="64" t="s">
        <v>55</v>
      </c>
      <c r="X5" s="64" t="s">
        <v>76</v>
      </c>
      <c r="Y5" s="64" t="s">
        <v>69</v>
      </c>
    </row>
    <row r="6" spans="1:26" ht="88.5" customHeight="1" x14ac:dyDescent="0.25">
      <c r="A6" s="116" t="s">
        <v>85</v>
      </c>
      <c r="B6" s="110" t="s">
        <v>123</v>
      </c>
      <c r="C6" s="110" t="s">
        <v>10</v>
      </c>
      <c r="D6" s="110" t="s">
        <v>124</v>
      </c>
      <c r="E6" s="110" t="s">
        <v>86</v>
      </c>
      <c r="F6" s="110" t="s">
        <v>87</v>
      </c>
      <c r="G6" s="112">
        <v>2</v>
      </c>
      <c r="H6" s="110">
        <v>20</v>
      </c>
      <c r="I6" s="120" t="str">
        <f>IF(G6*H6=5,[1]CALIFICACION!$C$12,IF(G6*H6=10,[1]CALIFICACION!$C$11,IF(G6*H6=15,[1]CALIFICACION!$C$10,IF(G6*H6=20,[1]CALIFICACION!$D$11,IF(G6*H6=30,[1]CALIFICACION!$D$10,IF(G6*H6=40,[1]CALIFICACION!$E$11,IF(G6*H6=60,[1]CALIFICACION!$E$10)))))))</f>
        <v>40- Zona de Riesgo ALTA</v>
      </c>
      <c r="J6" s="120" t="s">
        <v>125</v>
      </c>
      <c r="K6" s="112">
        <v>2</v>
      </c>
      <c r="L6" s="112">
        <v>20</v>
      </c>
      <c r="M6" s="120" t="str">
        <f>IF(K6*L6=5,[1]CALIFICACION!$C$12,IF(K6*L6=10,[1]CALIFICACION!$C$11,IF(K6*L6=15,[1]CALIFICACION!$C$10,IF(K6*L6=20,[1]CALIFICACION!$D$11,IF(K6*L6=30,[1]CALIFICACION!$D$10,IF(K6*L6=40,[1]CALIFICACION!$E$11,IF(K6*L6=60,[1]CALIFICACION!$E$10)))))))</f>
        <v>40- Zona de Riesgo ALTA</v>
      </c>
      <c r="N6" s="112" t="s">
        <v>18</v>
      </c>
      <c r="O6" s="110" t="s">
        <v>126</v>
      </c>
      <c r="P6" s="123">
        <v>1</v>
      </c>
      <c r="Q6" s="110" t="s">
        <v>88</v>
      </c>
      <c r="R6" s="110" t="s">
        <v>127</v>
      </c>
      <c r="S6" s="127">
        <v>44805</v>
      </c>
      <c r="T6" s="128">
        <v>44926</v>
      </c>
      <c r="U6" s="129" t="s">
        <v>128</v>
      </c>
      <c r="V6" s="110" t="s">
        <v>134</v>
      </c>
      <c r="W6" s="120" t="s">
        <v>89</v>
      </c>
      <c r="X6" s="110" t="s">
        <v>168</v>
      </c>
      <c r="Y6" s="124"/>
    </row>
    <row r="7" spans="1:26" ht="81" customHeight="1" x14ac:dyDescent="0.25">
      <c r="A7" s="117"/>
      <c r="B7" s="96"/>
      <c r="C7" s="96"/>
      <c r="D7" s="96"/>
      <c r="E7" s="96"/>
      <c r="F7" s="96"/>
      <c r="G7" s="113"/>
      <c r="H7" s="96"/>
      <c r="I7" s="121"/>
      <c r="J7" s="121"/>
      <c r="K7" s="113"/>
      <c r="L7" s="113"/>
      <c r="M7" s="121"/>
      <c r="N7" s="113"/>
      <c r="O7" s="96"/>
      <c r="P7" s="96"/>
      <c r="Q7" s="96"/>
      <c r="R7" s="96"/>
      <c r="S7" s="113"/>
      <c r="T7" s="96"/>
      <c r="U7" s="130"/>
      <c r="V7" s="96"/>
      <c r="W7" s="121"/>
      <c r="X7" s="96"/>
      <c r="Y7" s="125"/>
    </row>
    <row r="8" spans="1:26" ht="95.25" customHeight="1" x14ac:dyDescent="0.25">
      <c r="A8" s="117"/>
      <c r="B8" s="96"/>
      <c r="C8" s="96"/>
      <c r="D8" s="96"/>
      <c r="E8" s="96"/>
      <c r="F8" s="96"/>
      <c r="G8" s="113"/>
      <c r="H8" s="96"/>
      <c r="I8" s="121"/>
      <c r="J8" s="121"/>
      <c r="K8" s="113"/>
      <c r="L8" s="113"/>
      <c r="M8" s="121"/>
      <c r="N8" s="113"/>
      <c r="O8" s="96"/>
      <c r="P8" s="96"/>
      <c r="Q8" s="96"/>
      <c r="R8" s="96"/>
      <c r="S8" s="113"/>
      <c r="T8" s="96"/>
      <c r="U8" s="130"/>
      <c r="V8" s="96"/>
      <c r="W8" s="121"/>
      <c r="X8" s="96"/>
      <c r="Y8" s="125"/>
    </row>
    <row r="9" spans="1:26" ht="129" customHeight="1" thickBot="1" x14ac:dyDescent="0.3">
      <c r="A9" s="118"/>
      <c r="B9" s="111"/>
      <c r="C9" s="111"/>
      <c r="D9" s="111"/>
      <c r="E9" s="111"/>
      <c r="F9" s="111"/>
      <c r="G9" s="114"/>
      <c r="H9" s="111"/>
      <c r="I9" s="122"/>
      <c r="J9" s="122"/>
      <c r="K9" s="114"/>
      <c r="L9" s="114"/>
      <c r="M9" s="122"/>
      <c r="N9" s="114"/>
      <c r="O9" s="111"/>
      <c r="P9" s="111"/>
      <c r="Q9" s="111"/>
      <c r="R9" s="111"/>
      <c r="S9" s="114"/>
      <c r="T9" s="111"/>
      <c r="U9" s="131"/>
      <c r="V9" s="111"/>
      <c r="W9" s="122"/>
      <c r="X9" s="111"/>
      <c r="Y9" s="126"/>
    </row>
    <row r="10" spans="1:26" ht="95.25" customHeight="1" x14ac:dyDescent="0.25">
      <c r="A10" s="95" t="s">
        <v>169</v>
      </c>
      <c r="B10" s="95" t="s">
        <v>91</v>
      </c>
      <c r="C10" s="134" t="s">
        <v>10</v>
      </c>
      <c r="D10" s="95" t="s">
        <v>92</v>
      </c>
      <c r="E10" s="95" t="s">
        <v>93</v>
      </c>
      <c r="F10" s="95" t="s">
        <v>94</v>
      </c>
      <c r="G10" s="95">
        <v>3</v>
      </c>
      <c r="H10" s="95">
        <v>5</v>
      </c>
      <c r="I10" s="136" t="str">
        <f>IF(G10*H10=5,[1]CALIFICACION!$C$12,IF(G10*H10=10,[1]CALIFICACION!$C$11,IF(G10*H10=15,[1]CALIFICACION!$C$10,IF(G10*H10=20,[1]CALIFICACION!$D$11,IF(G10*H10=30,[1]CALIFICACION!$D$10,IF(G10*H10=40,[1]CALIFICACION!$E$11,IF(G10*H10=60,[1]CALIFICACION!$E$10)))))))</f>
        <v>15- Zona de Riesgo MODERADA</v>
      </c>
      <c r="J10" s="136" t="s">
        <v>152</v>
      </c>
      <c r="K10" s="134">
        <v>2</v>
      </c>
      <c r="L10" s="95">
        <v>5</v>
      </c>
      <c r="M10" s="136" t="str">
        <f>IF(K10*L10=5,[1]CALIFICACION!$C$12,IF(K10*L10=10,[1]CALIFICACION!$C$11,IF(K10*L10=15,[1]CALIFICACION!$C$10,IF(K10*L10=20,[2]CALIFICACION!$D$11,IF(K10*L10=30,[1]CALIFICACION!$D$10,IF(K10*L10=40,[1]CALIFICACION!$E$11,IF(K10*L10=60,[1]CALIFICACION!$E$10)))))))</f>
        <v>10- Zona de Riesgo BAJA</v>
      </c>
      <c r="N10" s="95" t="s">
        <v>18</v>
      </c>
      <c r="O10" s="140" t="s">
        <v>170</v>
      </c>
      <c r="P10" s="143" t="s">
        <v>171</v>
      </c>
      <c r="Q10" s="110" t="s">
        <v>153</v>
      </c>
      <c r="R10" s="112" t="s">
        <v>129</v>
      </c>
      <c r="S10" s="128">
        <v>44805</v>
      </c>
      <c r="T10" s="127">
        <v>44926</v>
      </c>
      <c r="U10" s="150"/>
      <c r="V10" s="110" t="s">
        <v>172</v>
      </c>
      <c r="W10" s="110" t="s">
        <v>154</v>
      </c>
      <c r="X10" s="139" t="s">
        <v>173</v>
      </c>
      <c r="Y10" s="88"/>
      <c r="Z10" s="88"/>
    </row>
    <row r="11" spans="1:26" ht="106.5" customHeight="1" x14ac:dyDescent="0.25">
      <c r="A11" s="96"/>
      <c r="B11" s="96"/>
      <c r="C11" s="113"/>
      <c r="D11" s="96"/>
      <c r="E11" s="96"/>
      <c r="F11" s="96"/>
      <c r="G11" s="96"/>
      <c r="H11" s="96"/>
      <c r="I11" s="121"/>
      <c r="J11" s="121"/>
      <c r="K11" s="113"/>
      <c r="L11" s="96"/>
      <c r="M11" s="121"/>
      <c r="N11" s="96"/>
      <c r="O11" s="141" t="s">
        <v>135</v>
      </c>
      <c r="P11" s="144" t="s">
        <v>138</v>
      </c>
      <c r="Q11" s="96" t="s">
        <v>139</v>
      </c>
      <c r="R11" s="113" t="s">
        <v>129</v>
      </c>
      <c r="S11" s="146"/>
      <c r="T11" s="148"/>
      <c r="U11" s="150"/>
      <c r="V11" s="96" t="s">
        <v>136</v>
      </c>
      <c r="W11" s="96" t="s">
        <v>137</v>
      </c>
      <c r="X11" s="139"/>
      <c r="Y11" s="88"/>
      <c r="Z11" s="88"/>
    </row>
    <row r="12" spans="1:26" ht="117" customHeight="1" x14ac:dyDescent="0.25">
      <c r="A12" s="96"/>
      <c r="B12" s="96"/>
      <c r="C12" s="113"/>
      <c r="D12" s="96"/>
      <c r="E12" s="96"/>
      <c r="F12" s="96"/>
      <c r="G12" s="96"/>
      <c r="H12" s="96"/>
      <c r="I12" s="121"/>
      <c r="J12" s="121"/>
      <c r="K12" s="113"/>
      <c r="L12" s="96"/>
      <c r="M12" s="121"/>
      <c r="N12" s="96"/>
      <c r="O12" s="141" t="s">
        <v>135</v>
      </c>
      <c r="P12" s="144" t="s">
        <v>138</v>
      </c>
      <c r="Q12" s="96" t="s">
        <v>139</v>
      </c>
      <c r="R12" s="113" t="s">
        <v>129</v>
      </c>
      <c r="S12" s="146"/>
      <c r="T12" s="148"/>
      <c r="U12" s="150"/>
      <c r="V12" s="96" t="s">
        <v>136</v>
      </c>
      <c r="W12" s="96" t="s">
        <v>137</v>
      </c>
      <c r="X12" s="139"/>
      <c r="Y12" s="88"/>
      <c r="Z12" s="88"/>
    </row>
    <row r="13" spans="1:26" ht="93" customHeight="1" x14ac:dyDescent="0.25">
      <c r="A13" s="96"/>
      <c r="B13" s="96"/>
      <c r="C13" s="113"/>
      <c r="D13" s="96"/>
      <c r="E13" s="96"/>
      <c r="F13" s="96"/>
      <c r="G13" s="96"/>
      <c r="H13" s="96"/>
      <c r="I13" s="121"/>
      <c r="J13" s="121"/>
      <c r="K13" s="113"/>
      <c r="L13" s="96"/>
      <c r="M13" s="121"/>
      <c r="N13" s="96"/>
      <c r="O13" s="141" t="s">
        <v>135</v>
      </c>
      <c r="P13" s="144" t="s">
        <v>138</v>
      </c>
      <c r="Q13" s="96" t="s">
        <v>139</v>
      </c>
      <c r="R13" s="113" t="s">
        <v>129</v>
      </c>
      <c r="S13" s="146"/>
      <c r="T13" s="148"/>
      <c r="U13" s="150"/>
      <c r="V13" s="96" t="s">
        <v>136</v>
      </c>
      <c r="W13" s="96" t="s">
        <v>137</v>
      </c>
      <c r="X13" s="139"/>
      <c r="Y13" s="88"/>
      <c r="Z13" s="88"/>
    </row>
    <row r="14" spans="1:26" ht="124.5" customHeight="1" thickBot="1" x14ac:dyDescent="0.3">
      <c r="A14" s="97"/>
      <c r="B14" s="97"/>
      <c r="C14" s="135"/>
      <c r="D14" s="97"/>
      <c r="E14" s="97"/>
      <c r="F14" s="97"/>
      <c r="G14" s="97"/>
      <c r="H14" s="97"/>
      <c r="I14" s="137"/>
      <c r="J14" s="137"/>
      <c r="K14" s="135"/>
      <c r="L14" s="97"/>
      <c r="M14" s="137"/>
      <c r="N14" s="97"/>
      <c r="O14" s="142" t="s">
        <v>135</v>
      </c>
      <c r="P14" s="145" t="s">
        <v>138</v>
      </c>
      <c r="Q14" s="111" t="s">
        <v>139</v>
      </c>
      <c r="R14" s="114" t="s">
        <v>129</v>
      </c>
      <c r="S14" s="147"/>
      <c r="T14" s="149"/>
      <c r="U14" s="150"/>
      <c r="V14" s="111" t="s">
        <v>136</v>
      </c>
      <c r="W14" s="111" t="s">
        <v>137</v>
      </c>
      <c r="X14" s="139"/>
      <c r="Y14" s="88"/>
      <c r="Z14" s="88"/>
    </row>
    <row r="15" spans="1:26" ht="243.75" customHeight="1" thickBot="1" x14ac:dyDescent="0.3">
      <c r="A15" s="95" t="s">
        <v>174</v>
      </c>
      <c r="B15" s="95" t="s">
        <v>140</v>
      </c>
      <c r="C15" s="95" t="s">
        <v>10</v>
      </c>
      <c r="D15" s="68" t="s">
        <v>80</v>
      </c>
      <c r="E15" s="68" t="s">
        <v>78</v>
      </c>
      <c r="F15" s="68" t="s">
        <v>14</v>
      </c>
      <c r="G15" s="38">
        <v>2</v>
      </c>
      <c r="H15" s="45">
        <v>20</v>
      </c>
      <c r="I15" s="46" t="str">
        <f>IF(G15*H15=5,[1]CALIFICACION!$C$12,IF(G15*H15=10,[1]CALIFICACION!$C$11,IF(G15*H15=15,[1]CALIFICACION!$C$10,IF(G15*H15=20,[1]CALIFICACION!$D$11,IF(G15*H15=30,[1]CALIFICACION!$D$10,IF(G15*H15=40,[1]CALIFICACION!$E$11,IF(G15*H15=60,[1]CALIFICACION!$E$10)))))))</f>
        <v>40- Zona de Riesgo ALTA</v>
      </c>
      <c r="J15" s="47" t="s">
        <v>141</v>
      </c>
      <c r="K15" s="38">
        <v>1</v>
      </c>
      <c r="L15" s="45">
        <v>10</v>
      </c>
      <c r="M15" s="46" t="str">
        <f>IF(K15*L15=5,[1]CALIFICACION!$C$12,IF(K15*L15=10,[1]CALIFICACION!$C$11,IF(K15*L15=15,[1]CALIFICACION!$C$10,IF(K15*L15=20,[1]CALIFICACION!$D$11,IF(K15*L15=30,[1]CALIFICACION!$D$10,IF(K15*L15=40,[1]CALIFICACION!$E$11,IF(K15*L15=60,[1]CALIFICACION!$E$10)))))))</f>
        <v>10- Zona de Riesgo BAJA</v>
      </c>
      <c r="N15" s="38" t="s">
        <v>18</v>
      </c>
      <c r="O15" s="53" t="s">
        <v>175</v>
      </c>
      <c r="P15" s="71">
        <v>0.5</v>
      </c>
      <c r="Q15" s="38" t="s">
        <v>159</v>
      </c>
      <c r="R15" s="49" t="s">
        <v>82</v>
      </c>
      <c r="S15" s="72">
        <v>44805</v>
      </c>
      <c r="T15" s="72">
        <v>44926</v>
      </c>
      <c r="U15" s="44"/>
      <c r="V15" s="73" t="s">
        <v>176</v>
      </c>
      <c r="W15" s="51" t="s">
        <v>81</v>
      </c>
      <c r="X15" s="51" t="s">
        <v>177</v>
      </c>
      <c r="Y15" s="68"/>
    </row>
    <row r="16" spans="1:26" ht="241.5" customHeight="1" thickBot="1" x14ac:dyDescent="0.3">
      <c r="A16" s="97"/>
      <c r="B16" s="97"/>
      <c r="C16" s="97"/>
      <c r="D16" s="68" t="s">
        <v>79</v>
      </c>
      <c r="E16" s="68" t="s">
        <v>78</v>
      </c>
      <c r="F16" s="68" t="s">
        <v>14</v>
      </c>
      <c r="G16" s="38">
        <v>2</v>
      </c>
      <c r="H16" s="38">
        <v>20</v>
      </c>
      <c r="I16" s="46" t="str">
        <f>IF(G16*H16=5,[1]CALIFICACION!$C$12,IF(G16*H16=10,[1]CALIFICACION!$C$11,IF(G16*H16=15,[1]CALIFICACION!$C$10,IF(G16*H16=20,[1]CALIFICACION!$D$11,IF(G16*H16=30,[1]CALIFICACION!$D$10,IF(G16*H16=40,[1]CALIFICACION!$E$11,IF(G16*H16=60,[1]CALIFICACION!$E$10)))))))</f>
        <v>40- Zona de Riesgo ALTA</v>
      </c>
      <c r="J16" s="50" t="s">
        <v>143</v>
      </c>
      <c r="K16" s="38">
        <v>1</v>
      </c>
      <c r="L16" s="38">
        <v>10</v>
      </c>
      <c r="M16" s="47" t="str">
        <f>IF(K16*L16=5,[1]CALIFICACION!$C$12,IF(K16*L16=10,[1]CALIFICACION!$C$11,IF(K16*L16=15,[1]CALIFICACION!$C$10,IF(K16*L16=20,[1]CALIFICACION!$D$11,IF(K16*L16=30,[1]CALIFICACION!$D$10,IF(K16*L16=40,[1]CALIFICACION!$E$11,IF(K16*L16=60,[1]CALIFICACION!$E$10)))))))</f>
        <v>10- Zona de Riesgo BAJA</v>
      </c>
      <c r="N16" s="48" t="s">
        <v>18</v>
      </c>
      <c r="O16" s="75" t="s">
        <v>178</v>
      </c>
      <c r="P16" s="70">
        <v>1</v>
      </c>
      <c r="Q16" s="38" t="s">
        <v>142</v>
      </c>
      <c r="R16" s="49" t="s">
        <v>82</v>
      </c>
      <c r="S16" s="74">
        <v>44805</v>
      </c>
      <c r="T16" s="74">
        <v>44926</v>
      </c>
      <c r="U16" s="38"/>
      <c r="V16" s="73" t="s">
        <v>179</v>
      </c>
      <c r="W16" s="38" t="s">
        <v>81</v>
      </c>
      <c r="X16" s="51" t="s">
        <v>160</v>
      </c>
      <c r="Y16" s="55"/>
    </row>
    <row r="17" spans="1:25" ht="168.75" customHeight="1" x14ac:dyDescent="0.25">
      <c r="A17" s="95" t="s">
        <v>161</v>
      </c>
      <c r="B17" s="95" t="s">
        <v>144</v>
      </c>
      <c r="C17" s="95" t="s">
        <v>10</v>
      </c>
      <c r="D17" s="155" t="s">
        <v>100</v>
      </c>
      <c r="E17" s="155" t="s">
        <v>101</v>
      </c>
      <c r="F17" s="95" t="s">
        <v>102</v>
      </c>
      <c r="G17" s="95">
        <v>3</v>
      </c>
      <c r="H17" s="95">
        <v>10</v>
      </c>
      <c r="I17" s="136" t="str">
        <f>IF(G17*H17=5,[1]CALIFICACION!$C$12,IF(G17*H17=10,[1]CALIFICACION!$C$11,IF(G17*H17=15,[1]CALIFICACION!$C$10,IF(G17*H17=20,[1]CALIFICACION!$D$11,IF(G17*H17=30,[1]CALIFICACION!$D$10,IF(G17*H17=40,[1]CALIFICACION!$E$11,IF(G17*H17=60,[1]CALIFICACION!$E$10)))))))</f>
        <v>30- Zona de Riesgo ALTA</v>
      </c>
      <c r="J17" s="136" t="s">
        <v>155</v>
      </c>
      <c r="K17" s="95">
        <v>3</v>
      </c>
      <c r="L17" s="95">
        <v>5</v>
      </c>
      <c r="M17" s="136" t="str">
        <f>IF(K17*L17=5,[1]CALIFICACION!$C$12,IF(K17*L17=10,[1]CALIFICACION!$C$11,IF(K17*L17=15,[1]CALIFICACION!$C$10,IF(K17*L17=20,[1]CALIFICACION!$D$11,IF(K17*L17=30,[1]CALIFICACION!$D$10,IF(K17*L17=40,[1]CALIFICACION!$E$11,IF(K17*L17=60,[1]CALIFICACION!$E$10)))))))</f>
        <v>15- Zona de Riesgo MODERADA</v>
      </c>
      <c r="N17" s="95" t="s">
        <v>18</v>
      </c>
      <c r="O17" s="95" t="s">
        <v>145</v>
      </c>
      <c r="P17" s="110">
        <v>100</v>
      </c>
      <c r="Q17" s="110" t="s">
        <v>103</v>
      </c>
      <c r="R17" s="95" t="s">
        <v>104</v>
      </c>
      <c r="S17" s="138">
        <v>44805</v>
      </c>
      <c r="T17" s="138">
        <v>44926</v>
      </c>
      <c r="U17" s="95" t="s">
        <v>105</v>
      </c>
      <c r="V17" s="132" t="s">
        <v>180</v>
      </c>
      <c r="W17" s="110" t="s">
        <v>106</v>
      </c>
      <c r="X17" s="156" t="s">
        <v>156</v>
      </c>
      <c r="Y17" s="158"/>
    </row>
    <row r="18" spans="1:25" ht="161.25" customHeight="1" x14ac:dyDescent="0.25">
      <c r="A18" s="96"/>
      <c r="B18" s="111"/>
      <c r="C18" s="111"/>
      <c r="D18" s="151"/>
      <c r="E18" s="151"/>
      <c r="F18" s="111"/>
      <c r="G18" s="111"/>
      <c r="H18" s="111"/>
      <c r="I18" s="122"/>
      <c r="J18" s="122"/>
      <c r="K18" s="111"/>
      <c r="L18" s="111"/>
      <c r="M18" s="122"/>
      <c r="N18" s="111"/>
      <c r="O18" s="111"/>
      <c r="P18" s="111"/>
      <c r="Q18" s="111"/>
      <c r="R18" s="111"/>
      <c r="S18" s="96"/>
      <c r="T18" s="96"/>
      <c r="U18" s="111"/>
      <c r="V18" s="133"/>
      <c r="W18" s="111"/>
      <c r="X18" s="157"/>
      <c r="Y18" s="159"/>
    </row>
    <row r="19" spans="1:25" ht="409.6" customHeight="1" thickBot="1" x14ac:dyDescent="0.3">
      <c r="A19" s="97"/>
      <c r="B19" s="68" t="s">
        <v>146</v>
      </c>
      <c r="C19" s="68" t="s">
        <v>10</v>
      </c>
      <c r="D19" s="76" t="s">
        <v>107</v>
      </c>
      <c r="E19" s="76" t="s">
        <v>108</v>
      </c>
      <c r="F19" s="68" t="s">
        <v>102</v>
      </c>
      <c r="G19" s="68">
        <v>3</v>
      </c>
      <c r="H19" s="68">
        <v>10</v>
      </c>
      <c r="I19" s="33" t="str">
        <f>IF(G19*H19=5,[1]CALIFICACION!$C$12,IF(G19*H19=10,[1]CALIFICACION!$C$11,IF(G19*H19=15,[1]CALIFICACION!$C$10,IF(G19*H19=20,[1]CALIFICACION!$D$11,IF(G19*H19=30,[1]CALIFICACION!$D$10,IF(G19*H19=40,[1]CALIFICACION!$E$11,IF(G19*H19=60,[1]CALIFICACION!$E$10)))))))</f>
        <v>30- Zona de Riesgo ALTA</v>
      </c>
      <c r="J19" s="33" t="s">
        <v>109</v>
      </c>
      <c r="K19" s="68">
        <v>3</v>
      </c>
      <c r="L19" s="68">
        <v>5</v>
      </c>
      <c r="M19" s="33" t="str">
        <f>IF(K19*L19=5,[1]CALIFICACION!$C$12,IF(K19*L19=10,[1]CALIFICACION!$C$11,IF(K19*L19=15,[1]CALIFICACION!$C$10,IF(K19*L19=20,[1]CALIFICACION!$D$11,IF(K19*L19=30,[1]CALIFICACION!$D$10,IF(K19*L19=40,[1]CALIFICACION!$E$11,IF(K19*L19=60,[1]CALIFICACION!$E$10)))))))</f>
        <v>15- Zona de Riesgo MODERADA</v>
      </c>
      <c r="N19" s="68" t="s">
        <v>18</v>
      </c>
      <c r="O19" s="68" t="s">
        <v>110</v>
      </c>
      <c r="P19" s="68">
        <v>50</v>
      </c>
      <c r="Q19" s="68" t="s">
        <v>103</v>
      </c>
      <c r="R19" s="68" t="s">
        <v>130</v>
      </c>
      <c r="S19" s="69">
        <v>44805</v>
      </c>
      <c r="T19" s="69">
        <v>44926</v>
      </c>
      <c r="U19" s="68" t="s">
        <v>111</v>
      </c>
      <c r="V19" s="68" t="s">
        <v>181</v>
      </c>
      <c r="W19" s="68" t="s">
        <v>112</v>
      </c>
      <c r="X19" s="52" t="s">
        <v>162</v>
      </c>
      <c r="Y19" s="58"/>
    </row>
    <row r="20" spans="1:25" ht="267" customHeight="1" x14ac:dyDescent="0.25">
      <c r="A20" s="95" t="s">
        <v>163</v>
      </c>
      <c r="B20" s="111" t="s">
        <v>147</v>
      </c>
      <c r="C20" s="111" t="s">
        <v>113</v>
      </c>
      <c r="D20" s="151" t="s">
        <v>114</v>
      </c>
      <c r="E20" s="151" t="s">
        <v>115</v>
      </c>
      <c r="F20" s="151" t="s">
        <v>116</v>
      </c>
      <c r="G20" s="111">
        <v>3</v>
      </c>
      <c r="H20" s="111">
        <v>20</v>
      </c>
      <c r="I20" s="122" t="str">
        <f>IF(G20*H20=5,[1]CALIFICACION!$C$12,IF(G20*H20=10,[1]CALIFICACION!$C$11,IF(G20*H20=15,[1]CALIFICACION!$C$10,IF(G20*H20=20,[1]CALIFICACION!$D$11,IF(G20*H20=30,[1]CALIFICACION!$D$10,IF(G20*H20=40,[1]CALIFICACION!$E$11,IF(G20*H20=60,[1]CALIFICACION!$E$10)))))))</f>
        <v>60- Zona de Riesgo EXTREMA</v>
      </c>
      <c r="J20" s="111" t="s">
        <v>131</v>
      </c>
      <c r="K20" s="111">
        <v>2</v>
      </c>
      <c r="L20" s="111">
        <v>20</v>
      </c>
      <c r="M20" s="122" t="str">
        <f>IF(K20*L20=5,[1]CALIFICACION!$C$12,IF(K20*L20=10,[1]CALIFICACION!$C$11,IF(K20*L20=15,[1]CALIFICACION!$C$10,IF(K20*L20=20,[1]CALIFICACION!$D$11,IF(K20*L20=30,[1]CALIFICACION!$D$10,IF(K20*L20=40,[1]CALIFICACION!$E$11,IF(K20*L20=60,[1]CALIFICACION!$E$10)))))))</f>
        <v>40- Zona de Riesgo ALTA</v>
      </c>
      <c r="N20" s="95" t="s">
        <v>18</v>
      </c>
      <c r="O20" s="111" t="s">
        <v>157</v>
      </c>
      <c r="P20" s="95">
        <v>100</v>
      </c>
      <c r="Q20" s="95" t="s">
        <v>148</v>
      </c>
      <c r="R20" s="95" t="s">
        <v>132</v>
      </c>
      <c r="S20" s="138">
        <v>44805</v>
      </c>
      <c r="T20" s="138">
        <v>44926</v>
      </c>
      <c r="U20" s="95" t="s">
        <v>117</v>
      </c>
      <c r="V20" s="162" t="s">
        <v>182</v>
      </c>
      <c r="W20" s="95" t="s">
        <v>118</v>
      </c>
      <c r="X20" s="160" t="s">
        <v>183</v>
      </c>
      <c r="Y20" s="95"/>
    </row>
    <row r="21" spans="1:25" ht="167.25" customHeight="1" thickBot="1" x14ac:dyDescent="0.3">
      <c r="A21" s="96"/>
      <c r="B21" s="153"/>
      <c r="C21" s="153"/>
      <c r="D21" s="152"/>
      <c r="E21" s="152"/>
      <c r="F21" s="152"/>
      <c r="G21" s="153"/>
      <c r="H21" s="153"/>
      <c r="I21" s="154"/>
      <c r="J21" s="153"/>
      <c r="K21" s="153"/>
      <c r="L21" s="153"/>
      <c r="M21" s="154"/>
      <c r="N21" s="97"/>
      <c r="O21" s="153"/>
      <c r="P21" s="97"/>
      <c r="Q21" s="97"/>
      <c r="R21" s="97"/>
      <c r="S21" s="97"/>
      <c r="T21" s="97"/>
      <c r="U21" s="97"/>
      <c r="V21" s="163"/>
      <c r="W21" s="111"/>
      <c r="X21" s="161"/>
      <c r="Y21" s="97"/>
    </row>
    <row r="22" spans="1:25" ht="409.5" customHeight="1" thickBot="1" x14ac:dyDescent="0.3">
      <c r="A22" s="97"/>
      <c r="B22" s="35" t="s">
        <v>149</v>
      </c>
      <c r="C22" s="35" t="s">
        <v>113</v>
      </c>
      <c r="D22" s="34" t="s">
        <v>119</v>
      </c>
      <c r="E22" s="34" t="s">
        <v>120</v>
      </c>
      <c r="F22" s="34" t="s">
        <v>121</v>
      </c>
      <c r="G22" s="35">
        <v>3</v>
      </c>
      <c r="H22" s="35">
        <v>20</v>
      </c>
      <c r="I22" s="36" t="str">
        <f>IF(G22*H22=5,[1]CALIFICACION!$C$12,IF(G22*H22=10,[1]CALIFICACION!$C$11,IF(G22*H22=15,[1]CALIFICACION!$C$10,IF(G22*H22=20,[1]CALIFICACION!$D$11,IF(G22*H22=30,[1]CALIFICACION!$D$10,IF(G22*H22=40,[1]CALIFICACION!$E$11,IF(G22*H22=60,[1]CALIFICACION!$E$10)))))))</f>
        <v>60- Zona de Riesgo EXTREMA</v>
      </c>
      <c r="J22" s="65" t="s">
        <v>164</v>
      </c>
      <c r="K22" s="35">
        <v>2</v>
      </c>
      <c r="L22" s="35">
        <v>20</v>
      </c>
      <c r="M22" s="36" t="str">
        <f>IF(K22*L22=5,[1]CALIFICACION!$C$12,IF(K22*L22=10,[1]CALIFICACION!$C$11,IF(K22*L22=15,[1]CALIFICACION!$C$10,IF(K22*L22=20,[1]CALIFICACION!$D$11,IF(K22*L22=30,[1]CALIFICACION!$D$10,IF(K22*L22=40,[1]CALIFICACION!$E$11,IF(K22*L22=60,[1]CALIFICACION!$E$10)))))))</f>
        <v>40- Zona de Riesgo ALTA</v>
      </c>
      <c r="N22" s="35" t="s">
        <v>18</v>
      </c>
      <c r="O22" s="66" t="s">
        <v>122</v>
      </c>
      <c r="P22" s="66">
        <v>100</v>
      </c>
      <c r="Q22" s="59" t="s">
        <v>165</v>
      </c>
      <c r="R22" s="68" t="s">
        <v>132</v>
      </c>
      <c r="S22" s="69">
        <v>44805</v>
      </c>
      <c r="T22" s="69">
        <v>44926</v>
      </c>
      <c r="U22" s="37" t="s">
        <v>150</v>
      </c>
      <c r="V22" s="53" t="s">
        <v>184</v>
      </c>
      <c r="W22" s="54" t="s">
        <v>118</v>
      </c>
      <c r="X22" s="52" t="s">
        <v>185</v>
      </c>
      <c r="Y22" s="56"/>
    </row>
    <row r="23" spans="1:25" ht="245.25" customHeight="1" x14ac:dyDescent="0.25">
      <c r="A23" s="33" t="s">
        <v>186</v>
      </c>
      <c r="B23" s="33" t="s">
        <v>151</v>
      </c>
      <c r="C23" s="33" t="s">
        <v>10</v>
      </c>
      <c r="D23" s="33" t="s">
        <v>95</v>
      </c>
      <c r="E23" s="33" t="s">
        <v>96</v>
      </c>
      <c r="F23" s="33" t="s">
        <v>12</v>
      </c>
      <c r="G23" s="68">
        <v>3</v>
      </c>
      <c r="H23" s="68">
        <v>10</v>
      </c>
      <c r="I23" s="67" t="str">
        <f>IF(G23*H23=5,[3]CALIFICACION!$C$12,IF(G23*H23=10,[3]CALIFICACION!$C$11,IF(G23*H23=15,[3]CALIFICACION!$C$10,IF(G23*H23=20,[3]CALIFICACION!$D$11,IF(G23*H23=30,[3]CALIFICACION!$D$10,IF(G23*H23=40,[3]CALIFICACION!$E$11,IF(G23*H23=60,[3]CALIFICACION!$E$10)))))))</f>
        <v>30- Zona de Riesgo ALTA</v>
      </c>
      <c r="J23" s="33" t="s">
        <v>166</v>
      </c>
      <c r="K23" s="68">
        <v>1</v>
      </c>
      <c r="L23" s="68">
        <v>20</v>
      </c>
      <c r="M23" s="67" t="str">
        <f>IF(K23*L23=5,[3]CALIFICACION!$C$12,IF(K23*L23=10,[3]CALIFICACION!$C$11,IF(K23*L23=15,[3]CALIFICACION!$C$10,IF(K23*L23=20,[3]CALIFICACION!$D$11,IF(K23*L23=30,[3]CALIFICACION!$D$10,IF(K23*L23=40,[3]CALIFICACION!$E$11,IF(K23*L23=60,[3]CALIFICACION!$E$10)))))))</f>
        <v>20- Zona de Riesgo MODERADA</v>
      </c>
      <c r="N23" s="33" t="s">
        <v>20</v>
      </c>
      <c r="O23" s="33" t="s">
        <v>97</v>
      </c>
      <c r="P23" s="68">
        <v>100</v>
      </c>
      <c r="Q23" s="68" t="s">
        <v>133</v>
      </c>
      <c r="R23" s="53" t="s">
        <v>104</v>
      </c>
      <c r="S23" s="69">
        <v>44805</v>
      </c>
      <c r="T23" s="77">
        <v>44926</v>
      </c>
      <c r="U23" s="33" t="s">
        <v>98</v>
      </c>
      <c r="V23" s="60" t="s">
        <v>158</v>
      </c>
      <c r="W23" s="68" t="s">
        <v>99</v>
      </c>
      <c r="X23" s="53" t="s">
        <v>167</v>
      </c>
      <c r="Y23" s="57"/>
    </row>
    <row r="24" spans="1:25"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 customHeight="1" x14ac:dyDescent="0.25">
      <c r="A26" s="30"/>
      <c r="B26" s="30"/>
      <c r="C26" s="30"/>
      <c r="D26" s="94" t="s">
        <v>188</v>
      </c>
      <c r="E26" s="94"/>
      <c r="F26" s="94"/>
      <c r="G26" s="94"/>
      <c r="H26" s="30"/>
      <c r="I26" s="30"/>
      <c r="J26" s="30"/>
      <c r="K26" s="30"/>
      <c r="L26" s="30"/>
      <c r="M26" s="30"/>
      <c r="N26" s="30"/>
      <c r="O26" s="93" t="s">
        <v>90</v>
      </c>
      <c r="P26" s="93"/>
      <c r="Q26" s="93"/>
      <c r="R26" s="93"/>
      <c r="S26" s="93"/>
      <c r="T26" s="93"/>
      <c r="U26" s="93"/>
      <c r="V26" s="30"/>
      <c r="W26" s="30"/>
      <c r="X26" s="30"/>
      <c r="Y26" s="30"/>
    </row>
    <row r="27" spans="1:25" ht="15" customHeight="1" x14ac:dyDescent="0.25">
      <c r="A27" s="30"/>
      <c r="B27" s="30"/>
      <c r="C27" s="30"/>
      <c r="D27" s="94" t="s">
        <v>187</v>
      </c>
      <c r="E27" s="94"/>
      <c r="F27" s="94"/>
      <c r="G27" s="94"/>
      <c r="H27" s="30"/>
      <c r="I27" s="30"/>
      <c r="J27" s="30"/>
      <c r="K27" s="30"/>
      <c r="L27" s="30"/>
      <c r="M27" s="30"/>
      <c r="N27" s="30"/>
      <c r="O27" s="93" t="s">
        <v>83</v>
      </c>
      <c r="P27" s="93"/>
      <c r="Q27" s="93"/>
      <c r="R27" s="93"/>
      <c r="S27" s="93"/>
      <c r="T27" s="93"/>
      <c r="U27" s="93"/>
      <c r="V27" s="30"/>
      <c r="W27" s="30"/>
      <c r="X27" s="30"/>
      <c r="Y27" s="30"/>
    </row>
    <row r="28" spans="1:25" x14ac:dyDescent="0.25">
      <c r="A28" s="30"/>
      <c r="B28" s="30"/>
      <c r="C28" s="30"/>
      <c r="D28" s="78"/>
      <c r="E28" s="78"/>
      <c r="F28" s="78"/>
      <c r="G28" s="78"/>
      <c r="H28" s="78"/>
      <c r="I28" s="78"/>
      <c r="J28" s="78"/>
      <c r="K28" s="78"/>
      <c r="L28" s="78"/>
      <c r="M28" s="78"/>
      <c r="N28" s="78"/>
      <c r="O28" s="78"/>
      <c r="P28" s="78"/>
      <c r="Q28" s="78"/>
      <c r="R28" s="78"/>
      <c r="S28" s="78"/>
      <c r="T28" s="78"/>
      <c r="U28" s="78"/>
      <c r="V28" s="78"/>
      <c r="W28" s="78"/>
      <c r="X28" s="78"/>
      <c r="Y28" s="30"/>
    </row>
    <row r="29" spans="1:25" x14ac:dyDescent="0.25">
      <c r="A29" s="30"/>
      <c r="B29" s="30"/>
      <c r="C29" s="30"/>
      <c r="D29" s="78"/>
      <c r="E29" s="78"/>
      <c r="F29" s="78"/>
      <c r="G29" s="78"/>
      <c r="H29" s="78"/>
      <c r="I29" s="78"/>
      <c r="J29" s="78"/>
      <c r="K29" s="78"/>
      <c r="L29" s="78"/>
      <c r="M29" s="78"/>
      <c r="N29" s="78"/>
      <c r="O29" s="78"/>
      <c r="P29" s="78"/>
      <c r="Q29" s="78"/>
      <c r="R29" s="78"/>
      <c r="S29" s="78"/>
      <c r="T29" s="78"/>
      <c r="U29" s="78"/>
      <c r="V29" s="78"/>
      <c r="W29" s="78"/>
      <c r="X29" s="78"/>
      <c r="Y29" s="30"/>
    </row>
    <row r="30" spans="1:25"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sheetData>
  <mergeCells count="137">
    <mergeCell ref="K20:K21"/>
    <mergeCell ref="L20:L21"/>
    <mergeCell ref="M20:M21"/>
    <mergeCell ref="N20:N21"/>
    <mergeCell ref="O20:O21"/>
    <mergeCell ref="P20:P21"/>
    <mergeCell ref="Q17:Q18"/>
    <mergeCell ref="R17:R18"/>
    <mergeCell ref="W20:W21"/>
    <mergeCell ref="X20:X21"/>
    <mergeCell ref="Y20:Y21"/>
    <mergeCell ref="Q20:Q21"/>
    <mergeCell ref="R20:R21"/>
    <mergeCell ref="S20:S21"/>
    <mergeCell ref="T20:T21"/>
    <mergeCell ref="U20:U21"/>
    <mergeCell ref="V20:V21"/>
    <mergeCell ref="F20:F21"/>
    <mergeCell ref="G20:G21"/>
    <mergeCell ref="H20:H21"/>
    <mergeCell ref="I20:I21"/>
    <mergeCell ref="J20:J21"/>
    <mergeCell ref="E20:E21"/>
    <mergeCell ref="B17:B18"/>
    <mergeCell ref="C17:C18"/>
    <mergeCell ref="D17:D18"/>
    <mergeCell ref="E17:E18"/>
    <mergeCell ref="B20:B21"/>
    <mergeCell ref="C20:C21"/>
    <mergeCell ref="D20:D21"/>
    <mergeCell ref="N17:N18"/>
    <mergeCell ref="X10:X14"/>
    <mergeCell ref="Y10:Y14"/>
    <mergeCell ref="A15:A16"/>
    <mergeCell ref="B15:B16"/>
    <mergeCell ref="C15:C16"/>
    <mergeCell ref="O10:O14"/>
    <mergeCell ref="P10:P14"/>
    <mergeCell ref="Q10:Q14"/>
    <mergeCell ref="R10:R14"/>
    <mergeCell ref="S10:S14"/>
    <mergeCell ref="T10:T14"/>
    <mergeCell ref="A10:A14"/>
    <mergeCell ref="B10:B14"/>
    <mergeCell ref="C10:C14"/>
    <mergeCell ref="D10:D14"/>
    <mergeCell ref="E10:E14"/>
    <mergeCell ref="U10:U14"/>
    <mergeCell ref="V10:V14"/>
    <mergeCell ref="A17:A19"/>
    <mergeCell ref="X17:X18"/>
    <mergeCell ref="Y17:Y18"/>
    <mergeCell ref="O17:O18"/>
    <mergeCell ref="P17:P18"/>
    <mergeCell ref="H6:H9"/>
    <mergeCell ref="U17:U18"/>
    <mergeCell ref="V17:V18"/>
    <mergeCell ref="W10:W14"/>
    <mergeCell ref="K10:K14"/>
    <mergeCell ref="L10:L14"/>
    <mergeCell ref="M10:M14"/>
    <mergeCell ref="N10:N14"/>
    <mergeCell ref="F10:F14"/>
    <mergeCell ref="G10:G14"/>
    <mergeCell ref="H10:H14"/>
    <mergeCell ref="F17:F18"/>
    <mergeCell ref="G17:G18"/>
    <mergeCell ref="H17:H18"/>
    <mergeCell ref="I10:I14"/>
    <mergeCell ref="J10:J14"/>
    <mergeCell ref="W17:W18"/>
    <mergeCell ref="S17:S18"/>
    <mergeCell ref="T17:T18"/>
    <mergeCell ref="I17:I18"/>
    <mergeCell ref="J17:J18"/>
    <mergeCell ref="K17:K18"/>
    <mergeCell ref="L17:L18"/>
    <mergeCell ref="M17:M18"/>
    <mergeCell ref="I6:I9"/>
    <mergeCell ref="J6:J9"/>
    <mergeCell ref="W6:W9"/>
    <mergeCell ref="X6:X9"/>
    <mergeCell ref="Y6:Y9"/>
    <mergeCell ref="Q6:Q9"/>
    <mergeCell ref="R6:R9"/>
    <mergeCell ref="S6:S9"/>
    <mergeCell ref="T6:T9"/>
    <mergeCell ref="U6:U9"/>
    <mergeCell ref="V6:V9"/>
    <mergeCell ref="V4:W4"/>
    <mergeCell ref="A6:A9"/>
    <mergeCell ref="B6:B9"/>
    <mergeCell ref="C6:C9"/>
    <mergeCell ref="D6:D9"/>
    <mergeCell ref="L4:L5"/>
    <mergeCell ref="M4:M5"/>
    <mergeCell ref="N4:N5"/>
    <mergeCell ref="O4:O5"/>
    <mergeCell ref="P4:P5"/>
    <mergeCell ref="Q4:Q5"/>
    <mergeCell ref="F4:F5"/>
    <mergeCell ref="G4:G5"/>
    <mergeCell ref="H4:H5"/>
    <mergeCell ref="I4:I5"/>
    <mergeCell ref="J4:J5"/>
    <mergeCell ref="K4:K5"/>
    <mergeCell ref="K6:K9"/>
    <mergeCell ref="L6:L9"/>
    <mergeCell ref="M6:M9"/>
    <mergeCell ref="N6:N9"/>
    <mergeCell ref="O6:O9"/>
    <mergeCell ref="P6:P9"/>
    <mergeCell ref="E6:E9"/>
    <mergeCell ref="Z10:Z14"/>
    <mergeCell ref="A1:B1"/>
    <mergeCell ref="C1:U1"/>
    <mergeCell ref="A2:B2"/>
    <mergeCell ref="C2:E2"/>
    <mergeCell ref="G2:N2"/>
    <mergeCell ref="O2:U2"/>
    <mergeCell ref="O26:U26"/>
    <mergeCell ref="O27:U27"/>
    <mergeCell ref="D26:G26"/>
    <mergeCell ref="D27:G27"/>
    <mergeCell ref="A20:A22"/>
    <mergeCell ref="G3:I3"/>
    <mergeCell ref="K3:M3"/>
    <mergeCell ref="A4:A5"/>
    <mergeCell ref="B4:B5"/>
    <mergeCell ref="C4:D4"/>
    <mergeCell ref="E4:E5"/>
    <mergeCell ref="R4:R5"/>
    <mergeCell ref="S4:S5"/>
    <mergeCell ref="T4:T5"/>
    <mergeCell ref="U4:U5"/>
    <mergeCell ref="F6:F9"/>
    <mergeCell ref="G6:G9"/>
  </mergeCells>
  <conditionalFormatting sqref="I17:J17 I18:I19 M19">
    <cfRule type="containsText" dxfId="51" priority="27" operator="containsText" text="EXTREMA">
      <formula>NOT(ISERROR(SEARCH("EXTREMA",I17)))</formula>
    </cfRule>
    <cfRule type="containsText" dxfId="50" priority="28" operator="containsText" text="ALTA">
      <formula>NOT(ISERROR(SEARCH("ALTA",I17)))</formula>
    </cfRule>
    <cfRule type="containsText" dxfId="49" priority="29" operator="containsText" text="MODERADA">
      <formula>NOT(ISERROR(SEARCH("MODERADA",I17)))</formula>
    </cfRule>
    <cfRule type="containsText" dxfId="48" priority="30" operator="containsText" text="BAJA">
      <formula>NOT(ISERROR(SEARCH("BAJA",I17)))</formula>
    </cfRule>
  </conditionalFormatting>
  <conditionalFormatting sqref="G17 G19">
    <cfRule type="containsText" dxfId="47" priority="31" operator="containsText" text="ACEPTABLE">
      <formula>NOT(ISERROR(SEARCH("ACEPTABLE",G17)))</formula>
    </cfRule>
  </conditionalFormatting>
  <conditionalFormatting sqref="K19">
    <cfRule type="containsText" dxfId="46" priority="21" operator="containsText" text="ACEPTABLE">
      <formula>NOT(ISERROR(SEARCH("ACEPTABLE",K19)))</formula>
    </cfRule>
  </conditionalFormatting>
  <conditionalFormatting sqref="K6">
    <cfRule type="containsText" dxfId="45" priority="47" operator="containsText" text="ACEPTABLE">
      <formula>NOT(ISERROR(SEARCH("ACEPTABLE",K6)))</formula>
    </cfRule>
  </conditionalFormatting>
  <conditionalFormatting sqref="G6">
    <cfRule type="containsText" dxfId="44" priority="52" operator="containsText" text="ACEPTABLE">
      <formula>NOT(ISERROR(SEARCH("ACEPTABLE",G6)))</formula>
    </cfRule>
  </conditionalFormatting>
  <conditionalFormatting sqref="I6:J6 M6">
    <cfRule type="containsText" dxfId="43" priority="48" operator="containsText" text="EXTREMA">
      <formula>NOT(ISERROR(SEARCH("EXTREMA",I6)))</formula>
    </cfRule>
    <cfRule type="containsText" dxfId="42" priority="49" operator="containsText" text="ALTA">
      <formula>NOT(ISERROR(SEARCH("ALTA",I6)))</formula>
    </cfRule>
    <cfRule type="containsText" dxfId="41" priority="50" operator="containsText" text="MODERADA">
      <formula>NOT(ISERROR(SEARCH("MODERADA",I6)))</formula>
    </cfRule>
    <cfRule type="containsText" dxfId="40" priority="51" operator="containsText" text="BAJA">
      <formula>NOT(ISERROR(SEARCH("BAJA",I6)))</formula>
    </cfRule>
  </conditionalFormatting>
  <conditionalFormatting sqref="I10:J10 M10">
    <cfRule type="containsText" dxfId="39" priority="42" operator="containsText" text="EXTREMA">
      <formula>NOT(ISERROR(SEARCH("EXTREMA",I10)))</formula>
    </cfRule>
    <cfRule type="containsText" dxfId="38" priority="43" operator="containsText" text="ALTA">
      <formula>NOT(ISERROR(SEARCH("ALTA",I10)))</formula>
    </cfRule>
    <cfRule type="containsText" dxfId="37" priority="44" operator="containsText" text="MODERADA">
      <formula>NOT(ISERROR(SEARCH("MODERADA",I10)))</formula>
    </cfRule>
    <cfRule type="containsText" dxfId="36" priority="45" operator="containsText" text="BAJA">
      <formula>NOT(ISERROR(SEARCH("BAJA",I10)))</formula>
    </cfRule>
  </conditionalFormatting>
  <conditionalFormatting sqref="G10 K10">
    <cfRule type="containsText" dxfId="35" priority="46" operator="containsText" text="ACEPTABLE">
      <formula>NOT(ISERROR(SEARCH("ACEPTABLE",G10)))</formula>
    </cfRule>
  </conditionalFormatting>
  <conditionalFormatting sqref="M15:M16">
    <cfRule type="containsText" dxfId="34" priority="32" operator="containsText" text="EXTREMA">
      <formula>NOT(ISERROR(SEARCH("EXTREMA",M15)))</formula>
    </cfRule>
    <cfRule type="containsText" dxfId="33" priority="33" operator="containsText" text="ALTA">
      <formula>NOT(ISERROR(SEARCH("ALTA",M15)))</formula>
    </cfRule>
    <cfRule type="containsText" dxfId="32" priority="34" operator="containsText" text="MODERADA">
      <formula>NOT(ISERROR(SEARCH("MODERADA",M15)))</formula>
    </cfRule>
    <cfRule type="containsText" dxfId="31" priority="35" operator="containsText" text="BAJA">
      <formula>NOT(ISERROR(SEARCH("BAJA",M15)))</formula>
    </cfRule>
  </conditionalFormatting>
  <conditionalFormatting sqref="G15">
    <cfRule type="containsText" dxfId="30" priority="41" operator="containsText" text="ACEPTABLE">
      <formula>NOT(ISERROR(SEARCH("ACEPTABLE",G15)))</formula>
    </cfRule>
  </conditionalFormatting>
  <conditionalFormatting sqref="I15:J15 I16">
    <cfRule type="containsText" dxfId="29" priority="37" operator="containsText" text="EXTREMA">
      <formula>NOT(ISERROR(SEARCH("EXTREMA",I15)))</formula>
    </cfRule>
    <cfRule type="containsText" dxfId="28" priority="38" operator="containsText" text="ALTA">
      <formula>NOT(ISERROR(SEARCH("ALTA",I15)))</formula>
    </cfRule>
    <cfRule type="containsText" dxfId="27" priority="39" operator="containsText" text="MODERADA">
      <formula>NOT(ISERROR(SEARCH("MODERADA",I15)))</formula>
    </cfRule>
    <cfRule type="containsText" dxfId="26" priority="40" operator="containsText" text="BAJA">
      <formula>NOT(ISERROR(SEARCH("BAJA",I15)))</formula>
    </cfRule>
  </conditionalFormatting>
  <conditionalFormatting sqref="K15">
    <cfRule type="containsText" dxfId="25" priority="36" operator="containsText" text="ACEPTABLE">
      <formula>NOT(ISERROR(SEARCH("ACEPTABLE",K15)))</formula>
    </cfRule>
  </conditionalFormatting>
  <conditionalFormatting sqref="K17">
    <cfRule type="containsText" dxfId="24" priority="26" operator="containsText" text="ACEPTABLE">
      <formula>NOT(ISERROR(SEARCH("ACEPTABLE",K17)))</formula>
    </cfRule>
  </conditionalFormatting>
  <conditionalFormatting sqref="M17:M18">
    <cfRule type="containsText" dxfId="23" priority="22" operator="containsText" text="EXTREMA">
      <formula>NOT(ISERROR(SEARCH("EXTREMA",M17)))</formula>
    </cfRule>
    <cfRule type="containsText" dxfId="22" priority="23" operator="containsText" text="ALTA">
      <formula>NOT(ISERROR(SEARCH("ALTA",M17)))</formula>
    </cfRule>
    <cfRule type="containsText" dxfId="21" priority="24" operator="containsText" text="MODERADA">
      <formula>NOT(ISERROR(SEARCH("MODERADA",M17)))</formula>
    </cfRule>
    <cfRule type="containsText" dxfId="20" priority="25" operator="containsText" text="BAJA">
      <formula>NOT(ISERROR(SEARCH("BAJA",M17)))</formula>
    </cfRule>
  </conditionalFormatting>
  <conditionalFormatting sqref="G22 G20">
    <cfRule type="containsText" dxfId="19" priority="20" operator="containsText" text="ACEPTABLE">
      <formula>NOT(ISERROR(SEARCH("ACEPTABLE",G20)))</formula>
    </cfRule>
  </conditionalFormatting>
  <conditionalFormatting sqref="I22:J22 I20:I21">
    <cfRule type="containsText" dxfId="18" priority="16" operator="containsText" text="EXTREMA">
      <formula>NOT(ISERROR(SEARCH("EXTREMA",I20)))</formula>
    </cfRule>
    <cfRule type="containsText" dxfId="17" priority="17" operator="containsText" text="ALTA">
      <formula>NOT(ISERROR(SEARCH("ALTA",I20)))</formula>
    </cfRule>
    <cfRule type="containsText" dxfId="16" priority="18" operator="containsText" text="MODERADA">
      <formula>NOT(ISERROR(SEARCH("MODERADA",I20)))</formula>
    </cfRule>
    <cfRule type="containsText" dxfId="15" priority="19" operator="containsText" text="BAJA">
      <formula>NOT(ISERROR(SEARCH("BAJA",I20)))</formula>
    </cfRule>
  </conditionalFormatting>
  <conditionalFormatting sqref="K22 K20">
    <cfRule type="containsText" dxfId="14" priority="15" operator="containsText" text="ACEPTABLE">
      <formula>NOT(ISERROR(SEARCH("ACEPTABLE",K20)))</formula>
    </cfRule>
  </conditionalFormatting>
  <conditionalFormatting sqref="M20:M22">
    <cfRule type="containsText" dxfId="13" priority="11" operator="containsText" text="EXTREMA">
      <formula>NOT(ISERROR(SEARCH("EXTREMA",M20)))</formula>
    </cfRule>
    <cfRule type="containsText" dxfId="12" priority="12" operator="containsText" text="ALTA">
      <formula>NOT(ISERROR(SEARCH("ALTA",M20)))</formula>
    </cfRule>
    <cfRule type="containsText" dxfId="11" priority="13" operator="containsText" text="MODERADA">
      <formula>NOT(ISERROR(SEARCH("MODERADA",M20)))</formula>
    </cfRule>
    <cfRule type="containsText" dxfId="10" priority="14" operator="containsText" text="BAJA">
      <formula>NOT(ISERROR(SEARCH("BAJA",M20)))</formula>
    </cfRule>
  </conditionalFormatting>
  <conditionalFormatting sqref="K23">
    <cfRule type="containsText" dxfId="9" priority="1" operator="containsText" text="ACEPTABLE">
      <formula>NOT(ISERROR(SEARCH("ACEPTABLE",K23)))</formula>
    </cfRule>
  </conditionalFormatting>
  <conditionalFormatting sqref="I23">
    <cfRule type="containsText" dxfId="8" priority="7" operator="containsText" text="EXTREMA">
      <formula>NOT(ISERROR(SEARCH("EXTREMA",I23)))</formula>
    </cfRule>
    <cfRule type="containsText" dxfId="7" priority="8" operator="containsText" text="ALTA">
      <formula>NOT(ISERROR(SEARCH("ALTA",I23)))</formula>
    </cfRule>
    <cfRule type="containsText" dxfId="6" priority="9" operator="containsText" text="MODERADA">
      <formula>NOT(ISERROR(SEARCH("MODERADA",I23)))</formula>
    </cfRule>
    <cfRule type="containsText" dxfId="5" priority="10" operator="containsText" text="BAJA">
      <formula>NOT(ISERROR(SEARCH("BAJA",I23)))</formula>
    </cfRule>
  </conditionalFormatting>
  <conditionalFormatting sqref="M23">
    <cfRule type="containsText" dxfId="4" priority="3" operator="containsText" text="EXTREMA">
      <formula>NOT(ISERROR(SEARCH("EXTREMA",M23)))</formula>
    </cfRule>
    <cfRule type="containsText" dxfId="3" priority="4" operator="containsText" text="ALTA">
      <formula>NOT(ISERROR(SEARCH("ALTA",M23)))</formula>
    </cfRule>
    <cfRule type="containsText" dxfId="2" priority="5" operator="containsText" text="MODERADA">
      <formula>NOT(ISERROR(SEARCH("MODERADA",M23)))</formula>
    </cfRule>
    <cfRule type="containsText" dxfId="1" priority="6" operator="containsText" text="BAJA">
      <formula>NOT(ISERROR(SEARCH("BAJA",M23)))</formula>
    </cfRule>
  </conditionalFormatting>
  <conditionalFormatting sqref="G23">
    <cfRule type="containsText" dxfId="0" priority="2" operator="containsText" text="ACEPTABLE">
      <formula>NOT(ISERROR(SEARCH("ACEPTABLE",G23)))</formula>
    </cfRule>
  </conditionalFormatting>
  <dataValidations count="1">
    <dataValidation type="list" allowBlank="1" showInputMessage="1" showErrorMessage="1" sqref="C23 F23 N23">
      <formula1>#REF!</formula1>
    </dataValidation>
  </dataValidations>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link="[4]!''''" oleUpdate="OLEUPDATE_ALWAYS" shapeId="15580">
          <objectPr defaultSize="0" autoPict="0" dde="1" r:id="rId4">
            <anchor moveWithCells="1">
              <from>
                <xdr:col>21</xdr:col>
                <xdr:colOff>542925</xdr:colOff>
                <xdr:row>19</xdr:row>
                <xdr:rowOff>1752600</xdr:rowOff>
              </from>
              <to>
                <xdr:col>21</xdr:col>
                <xdr:colOff>1295400</xdr:colOff>
                <xdr:row>19</xdr:row>
                <xdr:rowOff>3276600</xdr:rowOff>
              </to>
            </anchor>
          </objectPr>
        </oleObject>
      </mc:Choice>
      <mc:Fallback>
        <oleObject link="[4]!''''" oleUpdate="OLEUPDATE_ALWAYS" shapeId="15580"/>
      </mc:Fallback>
    </mc:AlternateContent>
    <mc:AlternateContent xmlns:mc="http://schemas.openxmlformats.org/markup-compatibility/2006">
      <mc:Choice Requires="x14">
        <oleObject link="[5]!''''" oleUpdate="OLEUPDATE_ALWAYS" shapeId="15581">
          <objectPr defaultSize="0" autoPict="0" dde="1" r:id="rId5">
            <anchor moveWithCells="1">
              <from>
                <xdr:col>21</xdr:col>
                <xdr:colOff>447675</xdr:colOff>
                <xdr:row>20</xdr:row>
                <xdr:rowOff>142875</xdr:rowOff>
              </from>
              <to>
                <xdr:col>21</xdr:col>
                <xdr:colOff>1485900</xdr:colOff>
                <xdr:row>20</xdr:row>
                <xdr:rowOff>1352550</xdr:rowOff>
              </to>
            </anchor>
          </objectPr>
        </oleObject>
      </mc:Choice>
      <mc:Fallback>
        <oleObject link="[5]!''''" oleUpdate="OLEUPDATE_ALWAYS" shapeId="15581"/>
      </mc:Fallback>
    </mc:AlternateContent>
    <mc:AlternateContent xmlns:mc="http://schemas.openxmlformats.org/markup-compatibility/2006">
      <mc:Choice Requires="x14">
        <oleObject link="[6]!''''" oleUpdate="OLEUPDATE_ALWAYS" shapeId="15588">
          <objectPr defaultSize="0" autoPict="0" dde="1" r:id="rId6">
            <anchor moveWithCells="1">
              <from>
                <xdr:col>21</xdr:col>
                <xdr:colOff>171450</xdr:colOff>
                <xdr:row>15</xdr:row>
                <xdr:rowOff>123825</xdr:rowOff>
              </from>
              <to>
                <xdr:col>21</xdr:col>
                <xdr:colOff>447675</xdr:colOff>
                <xdr:row>15</xdr:row>
                <xdr:rowOff>647700</xdr:rowOff>
              </to>
            </anchor>
          </objectPr>
        </oleObject>
      </mc:Choice>
      <mc:Fallback>
        <oleObject link="[6]!''''" oleUpdate="OLEUPDATE_ALWAYS" shapeId="15588"/>
      </mc:Fallback>
    </mc:AlternateContent>
    <mc:AlternateContent xmlns:mc="http://schemas.openxmlformats.org/markup-compatibility/2006">
      <mc:Choice Requires="x14">
        <oleObject link="[7]!''''" oleUpdate="OLEUPDATE_ALWAYS" shapeId="15589">
          <objectPr defaultSize="0" autoPict="0" dde="1" r:id="rId7">
            <anchor moveWithCells="1">
              <from>
                <xdr:col>21</xdr:col>
                <xdr:colOff>552450</xdr:colOff>
                <xdr:row>15</xdr:row>
                <xdr:rowOff>219075</xdr:rowOff>
              </from>
              <to>
                <xdr:col>21</xdr:col>
                <xdr:colOff>781050</xdr:colOff>
                <xdr:row>15</xdr:row>
                <xdr:rowOff>581025</xdr:rowOff>
              </to>
            </anchor>
          </objectPr>
        </oleObject>
      </mc:Choice>
      <mc:Fallback>
        <oleObject link="[7]!''''" oleUpdate="OLEUPDATE_ALWAYS" shapeId="15589"/>
      </mc:Fallback>
    </mc:AlternateContent>
    <mc:AlternateContent xmlns:mc="http://schemas.openxmlformats.org/markup-compatibility/2006">
      <mc:Choice Requires="x14">
        <oleObject link="[8]!''''" oleUpdate="OLEUPDATE_ALWAYS" shapeId="15590">
          <objectPr defaultSize="0" autoPict="0" dde="1" r:id="rId8">
            <anchor moveWithCells="1">
              <from>
                <xdr:col>21</xdr:col>
                <xdr:colOff>219075</xdr:colOff>
                <xdr:row>15</xdr:row>
                <xdr:rowOff>809625</xdr:rowOff>
              </from>
              <to>
                <xdr:col>21</xdr:col>
                <xdr:colOff>1276350</xdr:colOff>
                <xdr:row>15</xdr:row>
                <xdr:rowOff>1247775</xdr:rowOff>
              </to>
            </anchor>
          </objectPr>
        </oleObject>
      </mc:Choice>
      <mc:Fallback>
        <oleObject link="[8]!''''" oleUpdate="OLEUPDATE_ALWAYS" shapeId="15590"/>
      </mc:Fallback>
    </mc:AlternateContent>
    <mc:AlternateContent xmlns:mc="http://schemas.openxmlformats.org/markup-compatibility/2006">
      <mc:Choice Requires="x14">
        <oleObject link="[9]!''''" oleUpdate="OLEUPDATE_ALWAYS" shapeId="15591">
          <objectPr defaultSize="0" autoPict="0" dde="1" r:id="rId9">
            <anchor moveWithCells="1">
              <from>
                <xdr:col>21</xdr:col>
                <xdr:colOff>476250</xdr:colOff>
                <xdr:row>15</xdr:row>
                <xdr:rowOff>1409700</xdr:rowOff>
              </from>
              <to>
                <xdr:col>21</xdr:col>
                <xdr:colOff>1228725</xdr:colOff>
                <xdr:row>15</xdr:row>
                <xdr:rowOff>2295525</xdr:rowOff>
              </to>
            </anchor>
          </objectPr>
        </oleObject>
      </mc:Choice>
      <mc:Fallback>
        <oleObject link="[9]!''''" oleUpdate="OLEUPDATE_ALWAYS" shapeId="15591"/>
      </mc:Fallback>
    </mc:AlternateContent>
    <mc:AlternateContent xmlns:mc="http://schemas.openxmlformats.org/markup-compatibility/2006">
      <mc:Choice Requires="x14">
        <oleObject progId="Acrobat Document" shapeId="15597" r:id="rId10">
          <objectPr defaultSize="0" autoPict="0" r:id="rId11">
            <anchor moveWithCells="1">
              <from>
                <xdr:col>21</xdr:col>
                <xdr:colOff>1000125</xdr:colOff>
                <xdr:row>22</xdr:row>
                <xdr:rowOff>323850</xdr:rowOff>
              </from>
              <to>
                <xdr:col>21</xdr:col>
                <xdr:colOff>1638300</xdr:colOff>
                <xdr:row>22</xdr:row>
                <xdr:rowOff>1952625</xdr:rowOff>
              </to>
            </anchor>
          </objectPr>
        </oleObject>
      </mc:Choice>
      <mc:Fallback>
        <oleObject progId="Acrobat Document" shapeId="15597" r:id="rId10"/>
      </mc:Fallback>
    </mc:AlternateContent>
    <mc:AlternateContent xmlns:mc="http://schemas.openxmlformats.org/markup-compatibility/2006">
      <mc:Choice Requires="x14">
        <oleObject progId="Acrobat Document" shapeId="15598" r:id="rId12">
          <objectPr defaultSize="0" autoPict="0" r:id="rId13">
            <anchor moveWithCells="1">
              <from>
                <xdr:col>21</xdr:col>
                <xdr:colOff>371475</xdr:colOff>
                <xdr:row>14</xdr:row>
                <xdr:rowOff>95250</xdr:rowOff>
              </from>
              <to>
                <xdr:col>21</xdr:col>
                <xdr:colOff>657225</xdr:colOff>
                <xdr:row>14</xdr:row>
                <xdr:rowOff>485775</xdr:rowOff>
              </to>
            </anchor>
          </objectPr>
        </oleObject>
      </mc:Choice>
      <mc:Fallback>
        <oleObject progId="Acrobat Document" shapeId="15598" r:id="rId12"/>
      </mc:Fallback>
    </mc:AlternateContent>
    <mc:AlternateContent xmlns:mc="http://schemas.openxmlformats.org/markup-compatibility/2006">
      <mc:Choice Requires="x14">
        <oleObject progId="Acrobat Document" shapeId="15599" r:id="rId14">
          <objectPr defaultSize="0" autoPict="0" r:id="rId15">
            <anchor moveWithCells="1">
              <from>
                <xdr:col>21</xdr:col>
                <xdr:colOff>819150</xdr:colOff>
                <xdr:row>14</xdr:row>
                <xdr:rowOff>85725</xdr:rowOff>
              </from>
              <to>
                <xdr:col>21</xdr:col>
                <xdr:colOff>1057275</xdr:colOff>
                <xdr:row>14</xdr:row>
                <xdr:rowOff>371475</xdr:rowOff>
              </to>
            </anchor>
          </objectPr>
        </oleObject>
      </mc:Choice>
      <mc:Fallback>
        <oleObject progId="Acrobat Document" shapeId="15599" r:id="rId14"/>
      </mc:Fallback>
    </mc:AlternateContent>
    <mc:AlternateContent xmlns:mc="http://schemas.openxmlformats.org/markup-compatibility/2006">
      <mc:Choice Requires="x14">
        <oleObject progId="Acrobat Document" shapeId="15600" r:id="rId16">
          <objectPr defaultSize="0" autoPict="0" r:id="rId17">
            <anchor moveWithCells="1">
              <from>
                <xdr:col>21</xdr:col>
                <xdr:colOff>790575</xdr:colOff>
                <xdr:row>14</xdr:row>
                <xdr:rowOff>476250</xdr:rowOff>
              </from>
              <to>
                <xdr:col>21</xdr:col>
                <xdr:colOff>1104900</xdr:colOff>
                <xdr:row>14</xdr:row>
                <xdr:rowOff>923925</xdr:rowOff>
              </to>
            </anchor>
          </objectPr>
        </oleObject>
      </mc:Choice>
      <mc:Fallback>
        <oleObject progId="Acrobat Document" shapeId="15600" r:id="rId16"/>
      </mc:Fallback>
    </mc:AlternateContent>
    <mc:AlternateContent xmlns:mc="http://schemas.openxmlformats.org/markup-compatibility/2006">
      <mc:Choice Requires="x14">
        <oleObject progId="Acrobat Document" shapeId="15601" r:id="rId18">
          <objectPr defaultSize="0" autoPict="0" r:id="rId19">
            <anchor moveWithCells="1">
              <from>
                <xdr:col>21</xdr:col>
                <xdr:colOff>857250</xdr:colOff>
                <xdr:row>15</xdr:row>
                <xdr:rowOff>95250</xdr:rowOff>
              </from>
              <to>
                <xdr:col>21</xdr:col>
                <xdr:colOff>1133475</xdr:colOff>
                <xdr:row>15</xdr:row>
                <xdr:rowOff>695325</xdr:rowOff>
              </to>
            </anchor>
          </objectPr>
        </oleObject>
      </mc:Choice>
      <mc:Fallback>
        <oleObject progId="Acrobat Document" shapeId="15601" r:id="rId18"/>
      </mc:Fallback>
    </mc:AlternateContent>
    <mc:AlternateContent xmlns:mc="http://schemas.openxmlformats.org/markup-compatibility/2006">
      <mc:Choice Requires="x14">
        <oleObject link="[4]!''''" oleUpdate="OLEUPDATE_ALWAYS" shapeId="15604">
          <objectPr defaultSize="0" autoPict="0" dde="1" r:id="rId20">
            <anchor moveWithCells="1">
              <from>
                <xdr:col>21</xdr:col>
                <xdr:colOff>552450</xdr:colOff>
                <xdr:row>19</xdr:row>
                <xdr:rowOff>123825</xdr:rowOff>
              </from>
              <to>
                <xdr:col>21</xdr:col>
                <xdr:colOff>1295400</xdr:colOff>
                <xdr:row>19</xdr:row>
                <xdr:rowOff>1619250</xdr:rowOff>
              </to>
            </anchor>
          </objectPr>
        </oleObject>
      </mc:Choice>
      <mc:Fallback>
        <oleObject link="[4]!''''" oleUpdate="OLEUPDATE_ALWAYS" shapeId="15604"/>
      </mc:Fallback>
    </mc:AlternateContent>
    <mc:AlternateContent xmlns:mc="http://schemas.openxmlformats.org/markup-compatibility/2006">
      <mc:Choice Requires="x14">
        <oleObject link="[5]!''''" oleUpdate="OLEUPDATE_ALWAYS" shapeId="15605">
          <objectPr defaultSize="0" autoPict="0" dde="1" r:id="rId21">
            <anchor moveWithCells="1">
              <from>
                <xdr:col>21</xdr:col>
                <xdr:colOff>142875</xdr:colOff>
                <xdr:row>21</xdr:row>
                <xdr:rowOff>457200</xdr:rowOff>
              </from>
              <to>
                <xdr:col>21</xdr:col>
                <xdr:colOff>933450</xdr:colOff>
                <xdr:row>21</xdr:row>
                <xdr:rowOff>1390650</xdr:rowOff>
              </to>
            </anchor>
          </objectPr>
        </oleObject>
      </mc:Choice>
      <mc:Fallback>
        <oleObject link="[5]!''''" oleUpdate="OLEUPDATE_ALWAYS" shapeId="15605"/>
      </mc:Fallback>
    </mc:AlternateContent>
    <mc:AlternateContent xmlns:mc="http://schemas.openxmlformats.org/markup-compatibility/2006">
      <mc:Choice Requires="x14">
        <oleObject progId="Acrobat Document" shapeId="15607" r:id="rId22">
          <objectPr defaultSize="0" autoPict="0" r:id="rId23">
            <anchor moveWithCells="1">
              <from>
                <xdr:col>21</xdr:col>
                <xdr:colOff>152400</xdr:colOff>
                <xdr:row>22</xdr:row>
                <xdr:rowOff>400050</xdr:rowOff>
              </from>
              <to>
                <xdr:col>21</xdr:col>
                <xdr:colOff>790575</xdr:colOff>
                <xdr:row>22</xdr:row>
                <xdr:rowOff>2019300</xdr:rowOff>
              </to>
            </anchor>
          </objectPr>
        </oleObject>
      </mc:Choice>
      <mc:Fallback>
        <oleObject progId="Acrobat Document" shapeId="15607" r:id="rId22"/>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2"/>
  <sheetViews>
    <sheetView workbookViewId="0">
      <selection activeCell="G18" sqref="G18"/>
    </sheetView>
  </sheetViews>
  <sheetFormatPr baseColWidth="10" defaultRowHeight="14.25" x14ac:dyDescent="0.2"/>
  <cols>
    <col min="1" max="16384" width="11.42578125" style="1"/>
  </cols>
  <sheetData>
    <row r="3" spans="2:8" x14ac:dyDescent="0.2">
      <c r="E3" s="1">
        <v>1</v>
      </c>
    </row>
    <row r="4" spans="2:8" x14ac:dyDescent="0.2">
      <c r="E4" s="1">
        <v>2</v>
      </c>
    </row>
    <row r="5" spans="2:8" x14ac:dyDescent="0.2">
      <c r="E5" s="1">
        <v>3</v>
      </c>
    </row>
    <row r="7" spans="2:8" x14ac:dyDescent="0.2">
      <c r="E7" s="1">
        <v>5</v>
      </c>
      <c r="H7" s="1" t="s">
        <v>10</v>
      </c>
    </row>
    <row r="8" spans="2:8" x14ac:dyDescent="0.2">
      <c r="E8" s="1">
        <v>10</v>
      </c>
      <c r="H8" s="1" t="s">
        <v>11</v>
      </c>
    </row>
    <row r="9" spans="2:8" x14ac:dyDescent="0.2">
      <c r="E9" s="1">
        <v>20</v>
      </c>
    </row>
    <row r="12" spans="2:8" x14ac:dyDescent="0.2">
      <c r="H12" s="1" t="s">
        <v>9</v>
      </c>
    </row>
    <row r="13" spans="2:8" x14ac:dyDescent="0.2">
      <c r="B13" s="12" t="s">
        <v>12</v>
      </c>
      <c r="H13" s="1" t="s">
        <v>44</v>
      </c>
    </row>
    <row r="14" spans="2:8" x14ac:dyDescent="0.2">
      <c r="B14" s="12" t="s">
        <v>13</v>
      </c>
      <c r="H14" s="1" t="s">
        <v>45</v>
      </c>
    </row>
    <row r="15" spans="2:8" x14ac:dyDescent="0.2">
      <c r="B15" s="12" t="s">
        <v>14</v>
      </c>
      <c r="E15" s="1" t="s">
        <v>18</v>
      </c>
      <c r="H15" s="1" t="s">
        <v>46</v>
      </c>
    </row>
    <row r="16" spans="2:8" x14ac:dyDescent="0.2">
      <c r="B16" s="12" t="s">
        <v>15</v>
      </c>
      <c r="E16" s="1" t="s">
        <v>19</v>
      </c>
      <c r="H16" s="1" t="s">
        <v>47</v>
      </c>
    </row>
    <row r="17" spans="2:5" x14ac:dyDescent="0.2">
      <c r="B17" s="12" t="s">
        <v>16</v>
      </c>
      <c r="E17" s="1" t="s">
        <v>20</v>
      </c>
    </row>
    <row r="18" spans="2:5" x14ac:dyDescent="0.2">
      <c r="B18" s="12" t="s">
        <v>17</v>
      </c>
      <c r="E18" s="1" t="s">
        <v>21</v>
      </c>
    </row>
    <row r="21" spans="2:5" x14ac:dyDescent="0.2">
      <c r="E21" s="1" t="s">
        <v>23</v>
      </c>
    </row>
    <row r="22" spans="2:5" x14ac:dyDescent="0.2">
      <c r="E22" s="1" t="s">
        <v>24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CALIFICACION</vt:lpstr>
      <vt:lpstr>CONSOLIDADO RIESGOS CORRUPCIÓN</vt:lpstr>
      <vt:lpstr>Hoja1</vt:lpstr>
    </vt:vector>
  </TitlesOfParts>
  <Company>personal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dc:creator>
  <cp:lastModifiedBy>CALIDAD PLANEACION</cp:lastModifiedBy>
  <cp:lastPrinted>2018-02-07T16:16:47Z</cp:lastPrinted>
  <dcterms:created xsi:type="dcterms:W3CDTF">2014-08-13T13:40:30Z</dcterms:created>
  <dcterms:modified xsi:type="dcterms:W3CDTF">2023-04-18T22:31:07Z</dcterms:modified>
</cp:coreProperties>
</file>